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elly\Downloads\"/>
    </mc:Choice>
  </mc:AlternateContent>
  <bookViews>
    <workbookView xWindow="0" yWindow="0" windowWidth="11100" windowHeight="5385" firstSheet="1" activeTab="1"/>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ESTRATÉGICO'!$A$1:$X$7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 i="1" l="1"/>
  <c r="V32" i="1"/>
  <c r="V31" i="1"/>
  <c r="V27" i="1"/>
  <c r="V25" i="1"/>
  <c r="V22" i="1"/>
  <c r="V29" i="1"/>
  <c r="V28" i="1"/>
  <c r="V23" i="1"/>
  <c r="V26" i="1"/>
  <c r="V19" i="1"/>
  <c r="V18" i="1"/>
  <c r="V17" i="1"/>
  <c r="V15" i="1"/>
  <c r="V14" i="1"/>
  <c r="V13" i="1"/>
  <c r="V12" i="1"/>
  <c r="V11" i="1"/>
  <c r="V10" i="1"/>
  <c r="AA9" i="6" l="1"/>
  <c r="R14" i="1" l="1"/>
  <c r="R13" i="1"/>
  <c r="AA106" i="6"/>
  <c r="AA107" i="6"/>
  <c r="AA108" i="6"/>
  <c r="AA105" i="6"/>
  <c r="AA100" i="6"/>
  <c r="AA101" i="6"/>
  <c r="AA102" i="6"/>
  <c r="AA99" i="6"/>
  <c r="AA94" i="6"/>
  <c r="AA96" i="6"/>
  <c r="AA85" i="6"/>
  <c r="AA86" i="6"/>
  <c r="AA87" i="6"/>
  <c r="AA88" i="6"/>
  <c r="AA89" i="6"/>
  <c r="AA90" i="6"/>
  <c r="AA91" i="6"/>
  <c r="AA92" i="6"/>
  <c r="AA93" i="6"/>
  <c r="AA77" i="6"/>
  <c r="AA78" i="6"/>
  <c r="AA79" i="6"/>
  <c r="AA80" i="6"/>
  <c r="AA81" i="6"/>
  <c r="AA84" i="6"/>
  <c r="AA76" i="6"/>
  <c r="AA75" i="6"/>
  <c r="AA74" i="6"/>
  <c r="AA73" i="6"/>
  <c r="AA72" i="6"/>
  <c r="AA71" i="6"/>
  <c r="AA70" i="6"/>
  <c r="AA67" i="6"/>
  <c r="AA66" i="6"/>
  <c r="AA65" i="6"/>
  <c r="AA64" i="6"/>
  <c r="AA63" i="6"/>
  <c r="AA62" i="6"/>
  <c r="AA61" i="6"/>
  <c r="AA58" i="6"/>
  <c r="AA57" i="6"/>
  <c r="AA56" i="6"/>
  <c r="AA55" i="6"/>
  <c r="AA54" i="6"/>
  <c r="AA53" i="6"/>
  <c r="AA52" i="6"/>
  <c r="AA49" i="6"/>
  <c r="AA48" i="6"/>
  <c r="AA47" i="6"/>
  <c r="AA46" i="6"/>
  <c r="AA45" i="6"/>
  <c r="AA44" i="6"/>
  <c r="AA43" i="6"/>
  <c r="AA42" i="6"/>
  <c r="AA39" i="6"/>
  <c r="AA38" i="6"/>
  <c r="AA37" i="6"/>
  <c r="AA35" i="6"/>
  <c r="AA34" i="6"/>
  <c r="AA32" i="6"/>
  <c r="AA31" i="6"/>
  <c r="AA29" i="6"/>
  <c r="AA28" i="6"/>
  <c r="AA27" i="6"/>
  <c r="AA22" i="6"/>
  <c r="AA18" i="6"/>
  <c r="AA16" i="6"/>
  <c r="AA15" i="6"/>
  <c r="AA14" i="6"/>
  <c r="AA13" i="6"/>
  <c r="AA12" i="6"/>
  <c r="AA11" i="6"/>
  <c r="AA10"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Kelly</author>
    <author>tc={4691E1A1-B1EA-4EF6-8903-518FE22B61F0}</author>
  </authors>
  <commentList>
    <comment ref="M7" authorId="0" shapeId="0">
      <text>
        <r>
          <rPr>
            <b/>
            <sz val="9"/>
            <color indexed="81"/>
            <rFont val="Tahoma"/>
            <family val="2"/>
          </rPr>
          <t>USUARIO:
1. BIEN
2. SERVICIO</t>
        </r>
        <r>
          <rPr>
            <sz val="9"/>
            <color indexed="81"/>
            <rFont val="Tahoma"/>
            <family val="2"/>
          </rPr>
          <t xml:space="preserve">
</t>
        </r>
      </text>
    </comment>
    <comment ref="R9" authorId="1" shapeId="0">
      <text>
        <r>
          <rPr>
            <b/>
            <sz val="9"/>
            <color indexed="81"/>
            <rFont val="Tahoma"/>
            <charset val="1"/>
          </rPr>
          <t>Kelly:</t>
        </r>
        <r>
          <rPr>
            <sz val="9"/>
            <color indexed="81"/>
            <rFont val="Tahoma"/>
            <charset val="1"/>
          </rPr>
          <t xml:space="preserve">
VERIFICAR PORQUE ES 1 SOLO. ES EL TAM?
</t>
        </r>
      </text>
    </comment>
    <comment ref="P10" authorId="2"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Fuente de verificación: Llaves del saber</t>
        </r>
      </text>
    </comment>
  </commentList>
</comments>
</file>

<file path=xl/comments3.xml><?xml version="1.0" encoding="utf-8"?>
<comments xmlns="http://schemas.openxmlformats.org/spreadsheetml/2006/main">
  <authors>
    <author>USUARIO</author>
    <author>JOHANA VIELLAR</author>
  </authors>
  <commentList>
    <comment ref="J8" authorId="0" shapeId="0">
      <text>
        <r>
          <rPr>
            <b/>
            <sz val="9"/>
            <color indexed="81"/>
            <rFont val="Tahoma"/>
            <family val="2"/>
          </rPr>
          <t>USUARIO:</t>
        </r>
        <r>
          <rPr>
            <sz val="9"/>
            <color indexed="81"/>
            <rFont val="Tahoma"/>
            <family val="2"/>
          </rPr>
          <t xml:space="preserve">
La sumatoria de las ponderaciones dcebe ser 100%
Por programa</t>
        </r>
      </text>
    </comment>
    <comment ref="R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J8" authorId="1" shapeId="0">
      <text>
        <r>
          <rPr>
            <sz val="9"/>
            <color indexed="81"/>
            <rFont val="Tahoma"/>
            <family val="2"/>
          </rPr>
          <t xml:space="preserve">VER ANEXO 1
</t>
        </r>
      </text>
    </comment>
    <comment ref="AK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<sst xmlns="http://schemas.openxmlformats.org/spreadsheetml/2006/main" count="1582" uniqueCount="711">
  <si>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</si>
  <si>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</si>
  <si>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</si>
  <si>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</si>
  <si>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</si>
  <si>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</si>
  <si>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</si>
  <si>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</si>
  <si>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</si>
  <si>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</si>
  <si>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</si>
  <si>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</si>
  <si>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</si>
  <si>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</si>
  <si>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</si>
  <si>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</si>
  <si>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</si>
  <si>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</si>
  <si>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</si>
  <si>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</si>
  <si>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</si>
  <si>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</si>
  <si>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</si>
  <si>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</si>
  <si>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</si>
  <si>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</si>
  <si>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</si>
  <si>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</si>
  <si>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</si>
  <si>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</si>
  <si>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</si>
  <si>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</si>
  <si>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</si>
  <si>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</si>
  <si>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</si>
  <si>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</si>
  <si>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</si>
  <si>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</si>
  <si>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</si>
  <si>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</si>
  <si>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</si>
  <si>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</si>
  <si>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</si>
  <si>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</si>
  <si>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</si>
  <si>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</si>
  <si>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</si>
  <si>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</si>
  <si>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</si>
  <si>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</si>
  <si>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</si>
  <si>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</si>
  <si>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</si>
  <si>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</si>
  <si>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</si>
  <si>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</si>
  <si>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</si>
  <si>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</si>
  <si>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</si>
  <si>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</si>
  <si>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</si>
  <si>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</si>
  <si>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</si>
  <si>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</si>
  <si>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</si>
  <si>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</si>
  <si>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</si>
  <si>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</si>
  <si>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</si>
  <si>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</si>
  <si>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</si>
  <si>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</si>
  <si>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</si>
  <si>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</si>
  <si>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</si>
  <si>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</si>
  <si>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</si>
  <si>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</si>
  <si>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</si>
  <si>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</si>
  <si>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</si>
  <si>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</si>
  <si>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</si>
  <si>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</si>
  <si>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</si>
  <si>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</si>
  <si>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</si>
  <si>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</si>
  <si>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</si>
  <si>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</si>
  <si>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</si>
  <si>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</si>
  <si>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</si>
  <si>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</si>
  <si>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</si>
  <si>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</si>
  <si>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</si>
  <si>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</si>
  <si>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</si>
  <si>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</si>
  <si>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</si>
  <si>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</si>
  <si>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</si>
  <si>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</si>
  <si>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</si>
  <si>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</si>
  <si>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</si>
  <si>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</si>
  <si>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</si>
  <si>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</si>
  <si>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</si>
  <si>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</si>
  <si>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</si>
  <si>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</si>
  <si>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</si>
  <si>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</si>
  <si>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</si>
  <si>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</si>
  <si>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</si>
  <si>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</si>
  <si>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</si>
  <si>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</si>
  <si>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</si>
  <si>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</si>
  <si>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</si>
  <si>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</si>
  <si>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</si>
  <si>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</si>
  <si>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</si>
  <si>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</si>
  <si>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</si>
  <si>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</si>
  <si>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</si>
  <si>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</si>
  <si>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</si>
  <si>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</si>
  <si>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</si>
  <si>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</si>
  <si>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</si>
  <si>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</si>
  <si>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</si>
  <si>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</si>
  <si>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</si>
  <si>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</si>
  <si>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</si>
  <si>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</si>
  <si>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</si>
  <si>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</si>
  <si>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</si>
  <si>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</si>
  <si>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</si>
  <si>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</si>
  <si>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</si>
  <si>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</si>
  <si>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</si>
  <si>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</si>
  <si>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</si>
  <si>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</si>
  <si>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</si>
  <si>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</si>
  <si>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</si>
  <si>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</si>
  <si>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</si>
  <si>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</si>
  <si>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</si>
  <si>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</si>
  <si>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</si>
  <si>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</si>
  <si>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</si>
  <si>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</si>
  <si>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</si>
  <si>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</si>
  <si>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</si>
  <si>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</si>
  <si>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</si>
  <si>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</si>
  <si>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</si>
  <si>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</si>
  <si>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</si>
  <si>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</si>
  <si>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</si>
  <si>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</si>
  <si>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</si>
  <si>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</si>
  <si>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</si>
  <si>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</si>
  <si>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</si>
  <si>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</si>
  <si>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</si>
  <si>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</si>
  <si>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</si>
  <si>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</si>
  <si>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</si>
  <si>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</si>
  <si>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</si>
  <si>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</si>
  <si>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</si>
  <si>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</si>
  <si>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</si>
  <si>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</si>
  <si>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</si>
  <si>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</si>
  <si>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</si>
  <si>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</si>
  <si>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</si>
  <si>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</si>
  <si>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</si>
  <si>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</si>
  <si>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</si>
  <si>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</si>
  <si>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</si>
  <si>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</si>
  <si>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</si>
  <si>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</si>
  <si>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</si>
  <si>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</si>
  <si>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</si>
  <si>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</si>
  <si>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</si>
  <si>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</si>
  <si>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</si>
  <si>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</si>
  <si>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</si>
  <si>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</si>
  <si>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</si>
  <si>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</si>
  <si>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</si>
  <si>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</si>
  <si>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</si>
  <si>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</si>
  <si>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</si>
  <si>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</si>
  <si>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</si>
  <si>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</si>
  <si>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</si>
  <si>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</si>
  <si>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</si>
  <si>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</si>
  <si>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</si>
  <si>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</si>
  <si>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DE LOS PUEBLOS Y COMUNIDADES ETNICAS</t>
  </si>
  <si>
    <t>Fortalecimiento al Desarrollo Afro-Territorial de la Población Negra, Afrocolombiana, Raizal y Palenquera</t>
  </si>
  <si>
    <t xml:space="preserve"> Territorio Sitio de Paz y Pensamiento Colectivo
</t>
  </si>
  <si>
    <t>Incrementar a 35% el porcentaje de usuarios participantes en procesos de promoción de lectura en las bibliotecas del Distrito</t>
  </si>
  <si>
    <t>ESCENARIOS CULTURALES VIVOS PARA TRANSFORMAR</t>
  </si>
  <si>
    <t>Incrementar al 100% el porcentaje de aprovechamiento de la infraestructura cultural</t>
  </si>
  <si>
    <t>DEMOCRATIZACIÓN DE LA CULTURA: ESTÍMULOS PARA EL FOMENTO Y DESARROLLO ARTÍSTICO, CULTURAL Y CREATIVO</t>
  </si>
  <si>
    <t>FORMACIÓN ARTÍSTICA Y CULTURAL</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</si>
  <si>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</si>
  <si>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</si>
  <si>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CARTAGENA BRILLA CON SU CULTURA Y PATRIMONIO MATERIAL E INMATERIAL</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</si>
  <si>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</si>
  <si>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</si>
  <si>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</si>
  <si>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</si>
  <si>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 xml:space="preserve">
02-03-01</t>
  </si>
  <si>
    <t>Número de bibliotecas dotadas y en funcionamiento</t>
  </si>
  <si>
    <t>Número de infraestructuras culturales mejoradas, adecuadas y/o dotadas</t>
  </si>
  <si>
    <t>Número de personas con acceso efectivo a procesos de lenguaje, lectura, escritura y oralidad</t>
  </si>
  <si>
    <t>Número de actividades de extensión bibliotecaria implementadas</t>
  </si>
  <si>
    <t>Plan de Fortalecimiento para la Consolidación de la Red de Bibliotecas Distritales formulado</t>
  </si>
  <si>
    <t>Plan de Fortalecimiento para la Red de Museos Distrital diseñado e implementado</t>
  </si>
  <si>
    <t>Número de estrategias de aprovechamiento en espacios culturales implementadas</t>
  </si>
  <si>
    <t xml:space="preserve">
02-03-02</t>
  </si>
  <si>
    <t>Número de estímulos culturales y artísticos otorgados o proyectos apoyados</t>
  </si>
  <si>
    <t>Número de estímulos otorgados con enfoque diferencial e interseccional</t>
  </si>
  <si>
    <t>Número de mercados o espacios de circulación para emprendimientos culturales y artísticos creados</t>
  </si>
  <si>
    <t>Número de emprendimientos y/o micronegocios de economía popular del sector cultura, artes y patrimonio con apoyo financiero</t>
  </si>
  <si>
    <t xml:space="preserve">
02-03-03</t>
  </si>
  <si>
    <t>Número de personas vinculadas al programa de Formación Artística y Cultural</t>
  </si>
  <si>
    <t>Sistema Distrital de Formación Artística y Cultural creado e implementado</t>
  </si>
  <si>
    <t xml:space="preserve">
02-03-04</t>
  </si>
  <si>
    <t>Estrategia de modernización y mejoramiento del desempeño institucional del Instituto de Patrimonio y Cultura diseñada e implementada</t>
  </si>
  <si>
    <t>Plan de fortalecimiento para el Sistema Distrital de Cultura y consejos de áreas artísticas</t>
  </si>
  <si>
    <t>Comisión Fílmica de Cartagena de Indias implementada y PUFAC (Permiso Unificado de Filmaciones Audiovisuales) adquirido</t>
  </si>
  <si>
    <t>Cinemateca de Cartagena de Indias construida</t>
  </si>
  <si>
    <t>Política Pública Distrital de Cinematografía, Medios Audiovisuales e Interactivos formulada e implementada</t>
  </si>
  <si>
    <t xml:space="preserve">
02-03-05</t>
  </si>
  <si>
    <t>Número de festivales, fiestas y festejos implementados y desarrollados</t>
  </si>
  <si>
    <t>Festival de Música del Caribe impulsado anualmente</t>
  </si>
  <si>
    <t>Inventario del patrimonio cultural material e inmaterial de Cartagena elaborado</t>
  </si>
  <si>
    <t>Número de estrategias para la preservación y protección de las tradiciones técnicas, costumbres y saberes propias de la cultura cartagenera diseñadas e implementadas</t>
  </si>
  <si>
    <t>Plan Maestro para el cuidado, conservación y apropiación social del patrimonio material elaborado e implementado</t>
  </si>
  <si>
    <t xml:space="preserve">
06-01-01</t>
  </si>
  <si>
    <t>Programa de Salvaguarda y Recuperación de los Bienes de Interés de Cultural de los Territorios negros, afrocolombiano, raizales y palenqueros creado e implementado</t>
  </si>
  <si>
    <t xml:space="preserve">
06-02-01</t>
  </si>
  <si>
    <t>Programa de protección, divulgación, preservación y salvaguarda de las prácticas, costumbres y saberes ancestrales de los pueblos originarios de los 6 cabildos indígenas presentes en el Distrito creado e implementado</t>
  </si>
  <si>
    <t>Número</t>
  </si>
  <si>
    <t>18 bibliotecas existentes en la red distrital</t>
  </si>
  <si>
    <t>Dotar de mobiliario y equipo y mantener en funcionamiento dieciocho (18) bibliotecas</t>
  </si>
  <si>
    <t>21 obras de infraestructura cultural construidas, mejoradas, adecuadas y/o dotadas a corte 2023</t>
  </si>
  <si>
    <t>Mejorar, adecuar y/o dotar treinta y cuatro (34) infraestructuras culturales accesibles, inclusivas y diversas</t>
  </si>
  <si>
    <t>266.138 personas con acceso efectivo a procesos de lenguaje, lectura, escritura y oralidad a corte 2023</t>
  </si>
  <si>
    <t>Vincular a trescientas seis mil cincuenta y nueve (306.059) personas de manera efectiva a los procesos de lenguaje, lectura, escritura y oralidad</t>
  </si>
  <si>
    <t>912 actividades de extensión bibliotecaria a corte 2023</t>
  </si>
  <si>
    <t>Implementar mil ochocientas (1.800) actividades de extensión bibliotecaria</t>
  </si>
  <si>
    <t>1 red de bibliotecas públicas y comunitarias en el Distrito</t>
  </si>
  <si>
    <t>Formular e implementar un (1) Plan de Fortalecimiento para la Consolidación de la Red de Bibliotecas Distritales</t>
  </si>
  <si>
    <t>Diseñar e implementar un (1) Plan de Fortalecimiento para la Red de Museos Distrital</t>
  </si>
  <si>
    <t>Construir y dotar dos (2) infraestructuras culturales accequibles, inclusivas ny diversas</t>
  </si>
  <si>
    <t>21 espacios culturales promovidos y aprovechados a corte 2023</t>
  </si>
  <si>
    <t>Implementar estrategias de aprovechamiento en treinta y cuatro (34) espacios culturales (creación, divulgación, producción y difusión)</t>
  </si>
  <si>
    <t>531 estímulos culturales y artísticos entregados en el cuatrienio 2020-2023</t>
  </si>
  <si>
    <t>Otorgar mil (1.000) estímulos culturales y artísticos</t>
  </si>
  <si>
    <t>Otorgar cien (100) estímulos con enfoque diferencial e interseccional</t>
  </si>
  <si>
    <t>Crear seis (6) mercados o espacios de circulación para emprendimientos culturales y artísticos</t>
  </si>
  <si>
    <t>Otorgar ciento cincuenta (150) apoyos financieros para micronegocios de economía popular del sector cultura, artes y patrimonio</t>
  </si>
  <si>
    <t>4.583 personas vinculadas en el programa de Formación Artística y Cultural a corte 2023</t>
  </si>
  <si>
    <t>Vincular a mil ochocientas (1.800) personas en el programa de Formación Artística y Cultural</t>
  </si>
  <si>
    <t>Crear e implementar un (1) Sistema Distrital de Formación Artística y Cultural</t>
  </si>
  <si>
    <t>Diseñar e implementar una (1) estrategia de modernización y mejoramiento del desempeño institucional del Instituto de Patrimonio y Cultura</t>
  </si>
  <si>
    <t>Diseñar e implementar un (1) plan de fortalecimiento para Sistema Distrital de Cultura y consejos de áreas artísticas</t>
  </si>
  <si>
    <t>Implementar una (1) Comisión Fílmica de Cartagena de Indias y adquirir un (1) Permiso Unificado de Filmaciones Audiovisuales (PUFAC)</t>
  </si>
  <si>
    <t>Construir una (1) Cinemateca de Cartagena de Indias</t>
  </si>
  <si>
    <t>Formular e implementar una (1) Política Pública Distrital de Cinematografía, Medios Audiovisuales e Interactivos</t>
  </si>
  <si>
    <t>Implementar y desarrollar dieciséis (16) festivales, fiestas y festejos para promoción del patrimonio inmaterial</t>
  </si>
  <si>
    <t>Impulsar anualmente el desarrollo de un (1) Festival de Música del Caribe</t>
  </si>
  <si>
    <t>Elaborar un (1) inventario del patrimonio cultural material e inmaterial de Cartagena</t>
  </si>
  <si>
    <t>Diseñar e implementar cuatro (4) estrategias para la preservación y protección de las tradiciones técnicas, costumbres y saberes propias de la cultura cartagenera (cultura alimentaria de las matronas, artesanía, tradición oral, entre otras)</t>
  </si>
  <si>
    <t>Elaborar e implementar un (1) Plan Maestro para el cuidado, conservación y apropiación social del patrimonio material</t>
  </si>
  <si>
    <t>ND</t>
  </si>
  <si>
    <t>Crear e implementar un (1) Programa de Salvaguarda y Recuperación de los Bienes de Interés de Cultural de los Territorios negros, afrocolombiano, raizales y palenqueros</t>
  </si>
  <si>
    <t>Crear e implementar un (1) programa de protección, divulgación,  preservación y salvaguarda de las prácticas, costumbres y saberes ancestrales de los pueblos originarios de los 6 Cabildos Indígenas presentes en el Distrito</t>
  </si>
  <si>
    <t xml:space="preserve"> Bibliotecas adecuadas</t>
  </si>
  <si>
    <t xml:space="preserve"> Infraestructuras culturales dotadas</t>
  </si>
  <si>
    <t>Personas beneficiadas</t>
  </si>
  <si>
    <t>Usuarios atendidos</t>
  </si>
  <si>
    <t>Documentos de planeación realizados</t>
  </si>
  <si>
    <t>Eventos de promoción de actividades culturales realizados</t>
  </si>
  <si>
    <t>Estímulos otorgados</t>
  </si>
  <si>
    <t>Personas beneficiadas con apoyos del Programa Nacional de Estímulos</t>
  </si>
  <si>
    <t>Personas capacitadas</t>
  </si>
  <si>
    <t>Documentos de lineamientos técnicos realizados</t>
  </si>
  <si>
    <t>Documentos normativos realizados</t>
  </si>
  <si>
    <t>Centros culturales construidos</t>
  </si>
  <si>
    <t>ACUMULADO DE META PRODUCTO 2024-2027</t>
  </si>
  <si>
    <t>REPORTE META PRODUCTO DE ENERO A 30 DE MARZO DE 2025</t>
  </si>
  <si>
    <t>ACUMULADO DE PRODUCTO 2024-2027</t>
  </si>
  <si>
    <t>REPORTE ACTIVIDAD DE PROYECTO EJECUTADO DE OCTUBRE 1 A DICIEMBRE 31 DE 2025</t>
  </si>
  <si>
    <r>
      <t xml:space="preserve">
</t>
    </r>
    <r>
      <rPr>
        <b/>
        <sz val="9"/>
        <color rgb="FFFF0000"/>
        <rFont val="Arial"/>
        <family val="2"/>
      </rPr>
      <t>02-03-01</t>
    </r>
  </si>
  <si>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</si>
  <si>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</si>
  <si>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</si>
  <si>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</si>
  <si>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Adecuar la infraestructura cultural para el desarrollo de actividades culturales, académicas y lúdico-educativas</t>
  </si>
  <si>
    <t>2. Infraestructuras culturales dotadas</t>
  </si>
  <si>
    <t>1.1. Realizar el mantenimiento preventivo y correctivo de las bibliotecas públicas y comunitarias del Distrito de Cartagena.</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</si>
  <si>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</si>
  <si>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</si>
  <si>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1.4. Mantener, mejorar, adecuar, ampliar y/o rehabilitar las bibliotecas públicas y comunitarias del del Distrito de Cartagena.</t>
  </si>
  <si>
    <t>2.1. Dotar con mobiliario, equipos y conectividad a la infraestructura cultural del Distrito de Cartagena.</t>
  </si>
  <si>
    <t>2.2. Realizar el mantenimiento preventivo y correctivo de la infraestructura cultural del Distrito de Cartagena.</t>
  </si>
  <si>
    <t>2.3. Mantener, mejorar, adecuar, ampliar y/o rehabilitar la infraestructura cultural del Distrito de Cartagena.</t>
  </si>
  <si>
    <t>2.4. Realizar la pre-inversión en estudios de factibilidad, diseños arquitectónicos, planos, estudio de suelos y otros estudios necesarios para construir, mejorar, adecuar, ampliar y/o rehabilitar infraestructura cultural del Distrito de Cartagena.</t>
  </si>
  <si>
    <t>DISTRITO DE CARTAGENA DE INDIAS</t>
  </si>
  <si>
    <t xml:space="preserve">CARMEN LUCY ESPINOSA DIAZ
DIRECTORA GENERAL 
</t>
  </si>
  <si>
    <t>Diseño e implementación del Sistema Distrital de Formación Artística y Cultural en el Distrito de Cartagena de Indias</t>
  </si>
  <si>
    <t>GRUPO DE VALOR</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</si>
  <si>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</si>
  <si>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</si>
  <si>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</si>
  <si>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</si>
  <si>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</si>
  <si>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población y la conservación en el tiempo</t>
  </si>
  <si>
    <t>Medir el porcentaje actual de usuarios de la biblioteca que participan en programas de promoción de lectura</t>
  </si>
  <si>
    <t>Tasa de crecimiento de participación en actividades de promoción de lectura.</t>
  </si>
  <si>
    <t>Medir el incremento porcentual mensual en la participación de usuarios en programas de promoción de lectura.</t>
  </si>
  <si>
    <t>mensual</t>
  </si>
  <si>
    <t>Eficacia</t>
  </si>
  <si>
    <t xml:space="preserve">Cobertura de programas de promocion de lectura </t>
  </si>
  <si>
    <t>Medir la  proporción de bibliotecas del Distrito que ofrecen programas de promoción de lectura.</t>
  </si>
  <si>
    <t xml:space="preserve">Semestral </t>
  </si>
  <si>
    <t>Incrementar al 100% el porcentaje de aprovechamiento de la infraestructura cultural (estimulos)</t>
  </si>
  <si>
    <t>Estimulos para la cultura</t>
  </si>
  <si>
    <t xml:space="preserve">Fortalecer los proyectos e iniciativas desarrolladas para la creacion artistica y cultural a traves de la entrega de estimulos mediante convocatorias publicas para el desarrollo de las propuestas </t>
  </si>
  <si>
    <t xml:space="preserve">Porcentaje de uso de la infraestructura cultural </t>
  </si>
  <si>
    <t>Medir el porcentaje de la capacidad total de la infraestructura cultural que se está utilizando activamente.</t>
  </si>
  <si>
    <t>Incrementar al 100% el porcentaje de aprovechamiento de la infraestructura cultural (espacios para emprendimientos)</t>
  </si>
  <si>
    <t>Número de beneficiarios de los estímulos culturales</t>
  </si>
  <si>
    <t>Medir cuántas personas o grupos han recibido estímulos culturales como becas, apoyos o subvenciones.</t>
  </si>
  <si>
    <t>Incrementar al 100% el porcentaje de aprovechamiento de la infraestructura cultural (apoyo financiero a emprenimientos)</t>
  </si>
  <si>
    <t>Número de eventos realizados</t>
  </si>
  <si>
    <t>Medir la cantidad de eventos culturales organizados en la infraestructura.</t>
  </si>
  <si>
    <t>Incrementar al 100% el porcentaje de aprovechamiento de la infraestructura cultural (programa de formaciòn)</t>
  </si>
  <si>
    <t xml:space="preserve">Promover y fortalecer los procesos de formacion artistica y cultural a traves del desarrollo de programas artisticos y culturales </t>
  </si>
  <si>
    <t>Número de participantes en los programas</t>
  </si>
  <si>
    <t xml:space="preserve">Medir el porcentaje  de incremento del numero de  personas vinculadas a los programas artísticos y culturales </t>
  </si>
  <si>
    <t>Incrementar a 95% el porcentaje de cumplimiento del Índice de Desempeño Institucional del Instituto de Patrimonio y Cultura en el marco del Modelo Integrado de Planeación y Gestión (MIPG) (mejora del desempeño institucional)</t>
  </si>
  <si>
    <t xml:space="preserve">Sistemas Integrados de Gestiòn </t>
  </si>
  <si>
    <t xml:space="preserve">Velar por la implementacion y sostenimiento del sistema integrado de gestion con base en las metodologias y lineamientos normativos vigentes </t>
  </si>
  <si>
    <t>Porcentaje de cumplimiento de los planes de acción del MIPG.</t>
  </si>
  <si>
    <t>Evaluar la eficiencia en la ejecución de las actividades planificadas bajo el MIPG</t>
  </si>
  <si>
    <t>Porcentaje de documentos institucionales actualizados y alineados con el MIPG</t>
  </si>
  <si>
    <t>Incrementar a 95% el porcentaje de cumplimiento del Índice de Desempeño Institucional del Instituto de Patrimonio y Cultura en el marco del Modelo Integrado de Planeación y Gestión (MIPG) (sistema distrital de cultura y consejos de areas)</t>
  </si>
  <si>
    <t>Poblaciones</t>
  </si>
  <si>
    <t>Fortalecer la identidad e integridad de los diferentes grupos poblacionales, salvaguardando sus expresiones culturales.</t>
  </si>
  <si>
    <t>Porcentaje de participación de los consejos de áreas artisticas en las actividades planificadas.</t>
  </si>
  <si>
    <t>Medir el porcentaje de cumplimiento de las actividades del plan de fortalecimiento para el Sistema Distrital de Cultura y consejos de áreas artísticas</t>
  </si>
  <si>
    <t>Incrementar a 95% el porcentaje de cumplimiento del Índice de Desempeño Institucional del Instituto de Patrimonio y Cultura en el marco del Modelo Integrado de Planeación y Gestión (MIPG) (comision filmica)</t>
  </si>
  <si>
    <t>Implementacion de la Comisión Fílmica de Cartagena de Indias</t>
  </si>
  <si>
    <t xml:space="preserve">Medir el porcentaje de avance en la implementacion de la Comisión Fílmica de Cartagena de Indias implementada y PUFAC </t>
  </si>
  <si>
    <t>Incrementar a 95% el porcentaje de cumplimiento del Índice de Desempeño Institucional del Instituto de Patrimonio y Cultura en el marco del Modelo Integrado de Planeación y Gestión (MIPG) (cinemateca construida)</t>
  </si>
  <si>
    <t xml:space="preserve">Cinemateca de cartagena de indias construida </t>
  </si>
  <si>
    <t xml:space="preserve">Medir avance en la construccion de la cinemateca </t>
  </si>
  <si>
    <t>Incrementar a 95% el porcentaje de cumplimiento del Índice de Desempeño Institucional del Instituto de Patrimonio y Cultura en el marco del Modelo Integrado de Planeación y Gestión (MIPG) (politica de cinematografia)</t>
  </si>
  <si>
    <t>Política Pública Distrital de Cinematografía, Medios Audiovisuales e Interactivos</t>
  </si>
  <si>
    <t>Conocer el avance en la formulacion e implementacion de la politica publica distrital de cinematografia, medios audiovisuales e interactivos</t>
  </si>
  <si>
    <t>Incrementar a 95% el porcentaje de cumplimiento del Índice de Desempeño Institucional del Instituto de Patrimonio y Cultura en el marco del Modelo Integrado de Planeación y Gestión (MIPG) (numero de festivales)</t>
  </si>
  <si>
    <t>Procesos festivos</t>
  </si>
  <si>
    <t>Adelantar, coordinar y organizar las actividades inherentes en el desarrollo de las</t>
  </si>
  <si>
    <t xml:space="preserve">Porcentaje de festivales, fiestas y festejos para promoción del patrimonio inmaterial realizados </t>
  </si>
  <si>
    <t>Alcanzar el 100% de los festivales planificados en el periodo.</t>
  </si>
  <si>
    <t>Anual</t>
  </si>
  <si>
    <t>fiestas de independencia y festejos patrimoniales atendiendo los parámetros</t>
  </si>
  <si>
    <t>establecido</t>
  </si>
  <si>
    <t>Incrementar a 95% el porcentaje de cumplimiento del Índice de Desempeño Institucional del Instituto de Patrimonio y Cultura en el marco del Modelo Integrado de Planeación y Gestión (MIPG) (festival de la musica</t>
  </si>
  <si>
    <t>Incrementar a 95% el porcentaje de cumplimiento del Índice de Desempeño Institucional del Instituto de Patrimonio y Cultura en el marco del Modelo Integrado de Planeación y Gestión (MIPG) (inventario del patrimonio)</t>
  </si>
  <si>
    <t>Administrar bienes de la nación y del distrito que se tomen en administración de</t>
  </si>
  <si>
    <t>Porcentaje de bienes patrimoniales inventariados</t>
  </si>
  <si>
    <t>Medir el porcentaje de avance en el inventario  del patrimonio cultural material e inmaterial de Cartagena.</t>
  </si>
  <si>
    <t>conformidad con los mandatos legales existentes</t>
  </si>
  <si>
    <t>Incrementar a 95% el porcentaje de cumplimiento del Índice de Desempeño Institucional del Instituto de Patrimonio y Cultura en el marco del Modelo Integrado de Planeación y Gestión (MIPG) Estrategia para la preservaciòn y tradiciones artisticas</t>
  </si>
  <si>
    <t>Conocer las diferentes expresiones culturales, permitiendo su divulgación a la población y la conservación en el tiempo</t>
  </si>
  <si>
    <t>Implementación de Estrategias de Preservación</t>
  </si>
  <si>
    <t>Medir el porcentaje de estrategias implementadas para la preservación y protección de tradiciones frente al total de estrategias planificadas.</t>
  </si>
  <si>
    <t>Incrementar a 95% el porcentaje de cumplimiento del Índice de Desempeño Institucional del Instituto de Patrimonio y Cultura en el marco del Modelo Integrado de Planeación y Gestión (MIPG) Plan Maestro para el cuidado, conservación y apropiación social del patrimonio material elaborado e implementado</t>
  </si>
  <si>
    <t>Porcentaje de avance en la elaboración del Plan Maestro</t>
  </si>
  <si>
    <t>Medir el porcentaje de avance en la elaboracion del plan maestro para el cuidado, conservación y apropiación social del patrimonio material</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</si>
  <si>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</si>
  <si>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</si>
  <si>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</si>
  <si>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Plan de Trabajo Anual en Seguridad y Salud en el Trabajo</t>
  </si>
  <si>
    <t>Plan Anticorrupción y de Atención al Ciudadano</t>
  </si>
  <si>
    <t>Plan de Tratamiento de Riesgos de Seguridad y Privacidad de la Información</t>
  </si>
  <si>
    <t xml:space="preserve"> Plan de Seguridad y Privacidad de la Información</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</si>
  <si>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</si>
  <si>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</si>
  <si>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Aplicar el procedimiento fortalecimiento de la lectura</t>
  </si>
  <si>
    <t>Posibilidad de perdida reputacional debido al bajo porcentaje de bibliotecas del distrito que ofrecen programas de promocion de lectura</t>
  </si>
  <si>
    <t>Seguimiento al cronograma o agenda de actividades de cada una de las bibliotecas que hacen parte de la red</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</si>
  <si>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</si>
  <si>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</si>
  <si>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</si>
  <si>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Seguimiento y Monitoreo a la agenda de eventos organizados para asegurar un mayor aprovechamiento de la infraestructura cultural, alcanzando así el objetivo del 100% de aprovechamiento.</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</si>
  <si>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</si>
  <si>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</si>
  <si>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</si>
  <si>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</si>
  <si>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</si>
  <si>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Realizar seguimientos al  cumplimiento de los planes de accion del  MIPG</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</si>
  <si>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</si>
  <si>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</si>
  <si>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</si>
  <si>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</si>
  <si>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 xml:space="preserve">Posibilidad de perdida reputacional  debido a la no construccion de la cinemateca de cartagena de indias </t>
  </si>
  <si>
    <t xml:space="preserve">Ejecucion, seguimiento y monitoreo al Plan para la construccion de la cinemateca </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</si>
  <si>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</si>
  <si>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</si>
  <si>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</si>
  <si>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</si>
  <si>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</si>
  <si>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</si>
  <si>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</si>
  <si>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</si>
  <si>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</si>
  <si>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</si>
  <si>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</si>
  <si>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</si>
  <si>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REPORTE META PRODUCTO DE ABRIL A 30 DE JUNIO DE 2025</t>
  </si>
  <si>
    <t>REPORTE META PRODUCTO DE JULIO A 30 DE SEPTIEMBRE DE 2025</t>
  </si>
  <si>
    <t>REPORTE META PRODUCTO DE  SEPTIEMBRE A 31 DE DICIEMBRE 2025</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</si>
  <si>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</si>
  <si>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</si>
  <si>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</si>
  <si>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</si>
  <si>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Servicio de fomento para el acceso de la oferta cultural</t>
  </si>
  <si>
    <t>Aumentar y mejorar la calidad de las estrategias implementadas para consolidar la Red Distrital de bibliotecas y la Red Distrital de museos.</t>
  </si>
  <si>
    <t>2. Documentos de planeación</t>
  </si>
  <si>
    <t>Mejorar la implementación de estrategias para el aprovechamiento de la infraestructura cultural de la ciudad</t>
  </si>
  <si>
    <t>3. Servicio de promoción de actividades culturales</t>
  </si>
  <si>
    <t>1.1. Coordinar y desarrollar actividades de funcionamiento y operación de la infraestructura cultural de Cartagena.</t>
  </si>
  <si>
    <t>1.2. Planear, coordinar y realizar actividades de extensión bibliotecaria</t>
  </si>
  <si>
    <t>1.1.1. Diseñar, coordinar e implementar la agenda de oferta cultural de las Red Distrital de Bibliotecas de Cartagena.</t>
  </si>
  <si>
    <t>2.1. Diseñar e implementar un plan de trabajo para fortalecer la agenda conjunta de la Red Dsitrital de museos de Cartagena</t>
  </si>
  <si>
    <t>2.3. Coordinar la implementación de estrategias del plan de trabajo conjunto de la red de museos distrital</t>
  </si>
  <si>
    <t>2.4. Implementar espacios de participación, interlocución e Intercambio de experiencias entre bibliotecarios y población beneficiaria</t>
  </si>
  <si>
    <t>2.5. Diseñar e implementar una agenda cultural y artística conjunta de bibliotecas públicas y comunitarias para la lectura, escritura y oralidad</t>
  </si>
  <si>
    <t>2.6. Realizar catalogación, sistematización y digitalización del acervo bibliográfico y documental de la Red de Bibliotecas Públicas del Distrito.</t>
  </si>
  <si>
    <t>2.7. Generar alianzas con actores públicos y privados locales, nacionales e internacionales.</t>
  </si>
  <si>
    <t>3.1. Diseñar e Implementar la Estrategia BarriArte</t>
  </si>
  <si>
    <t>3.2. Coordinar la implementación de estrategias para propiciar el aprovechamiento de la infraestructura cultural</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</si>
  <si>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</si>
  <si>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</si>
  <si>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</si>
  <si>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</si>
  <si>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Implementar estrategias de fomento e impulso a los emprendimientos y/o micronegocios de economía popular en la Ciudad de Cartagena de indias.</t>
  </si>
  <si>
    <t>2. Servicio de promoción de actividades culturales</t>
  </si>
  <si>
    <t>3. Servicio de apoyo financiero para el desarrollo de prácticas artísticas
y culturales</t>
  </si>
  <si>
    <t xml:space="preserve"> 1.1. Realizar convocatoria y entrega de mil (1.000) estímulos culturales y artísticos en el Distrito de Cartagena de Indias.</t>
  </si>
  <si>
    <t>1.2. Realizar la operación logística de los eventos, socializaciones y demás actividades relacionadas a la ejecución del proyecto.</t>
  </si>
  <si>
    <t>1.3. Realizar convocatoria y entrega de cien (100) estímulos con enfoque diferencial e interseccional en el Distrito de Cartagena de Indias</t>
  </si>
  <si>
    <t>Enfoque diferencial</t>
  </si>
  <si>
    <t>1.4. Realizar la coordinación, seguimiento, evaluación y gestión de las actividades del proyecto.</t>
  </si>
  <si>
    <t xml:space="preserve">2.1. Crear o gestionar la participación en seis (6) mercados o espacios de circulación para emprendimientos culturales y artísticos.
</t>
  </si>
  <si>
    <t>2.2. Promover los emprendimientos culturales y artísticos a través de un plan de mercadeo y gestión de alianzas</t>
  </si>
  <si>
    <t>3.1. Realizar convocatoria y entrega de ciento cincuenta (150) apoyos financieros para micronegocios de economía popular del sector cultura, artes y patrimonio</t>
  </si>
  <si>
    <t xml:space="preserve">Personas beneficiadas con apoyos del Programa Nacional de Estímulos
</t>
  </si>
  <si>
    <t>3.2. Realizar acompañamiento técnico a micronegocios de economía popular del sector cultura incentivados con apoyo financiero</t>
  </si>
  <si>
    <t>Gestiòn de valores para Resultados</t>
  </si>
  <si>
    <t>• Fortalecimiento organizacional y Simplificaciòn de procesos</t>
  </si>
  <si>
    <t>Gestiòn Fomento Arte y Cultura</t>
  </si>
  <si>
    <t>Gestiòn del Conocimiento</t>
  </si>
  <si>
    <t>• Participaciòn ciudadana en la gestiòn pùblica</t>
  </si>
  <si>
    <t>• Fortalecimiento organizacional y Simplificaciòn  de procesos</t>
  </si>
  <si>
    <t>Formaciòn Artistica y Cultural</t>
  </si>
  <si>
    <t>Implementaciòn y Seguimiento al Sistema Integrado de Gestiòn</t>
  </si>
  <si>
    <t>Asegurar que la documentación institucional cumple con los requisitos del MIPG.</t>
  </si>
  <si>
    <t>Gestiòn Conservaciòn del Patrimonio</t>
  </si>
  <si>
    <t>Administraciòn Patrimonial</t>
  </si>
  <si>
    <t>Plan Estratégico de Tecnologías de la Información y las Comunicaciones –¬ PETI</t>
  </si>
  <si>
    <t>" Plan Anual de Adquisiciones</t>
  </si>
  <si>
    <t>REPORTE ACTIVIDAD DE PROYECTO
EJECUTADO DE SEPTIEMBRE 1 A DICIEMBRE 31 DE 2024</t>
  </si>
  <si>
    <t>• Operacionales: Cambios en los precios de insumos necesarios para el desarrollo de las actividades.</t>
  </si>
  <si>
    <t xml:space="preserve">• Costeo de insumos necesarios para las actividades con base en precios promedio del mercado
</t>
  </si>
  <si>
    <t xml:space="preserve">• Proyección presupuestal con base en plan plurianual de inversiones.
</t>
  </si>
  <si>
    <t>• Financieros: Cambios en las prioridades de inversión de la administración local.</t>
  </si>
  <si>
    <t>• Oferta de salarios de acuerdo con las calidades de la mano de obra.</t>
  </si>
  <si>
    <t>• Administrativos: Dificultad para contratar mano de obra calificada.</t>
  </si>
  <si>
    <t>• Costeo de insumos necesarios para las actividades con base en precios promedio del mercado</t>
  </si>
  <si>
    <t>AVANCE PORCENTUAL DEL PROYECTO FORTALECIMIENTO DE LA INFRAESTRUCTURA CULTURAL COMO "ESCENARIOS VIVOS PARA LA TRANSFORMACION SOCIAL EN CARTAGENA DE INDIAS</t>
  </si>
  <si>
    <t xml:space="preserve">• Operacionales: Cambios en los precios de insumos necesarios para el desarrollo de las actividades.
</t>
  </si>
  <si>
    <t xml:space="preserve">
• Oferta de salarios de acuerdo con las calidades de la mano de obra.
</t>
  </si>
  <si>
    <t>2.2. Apoyar técnica y financiaeramente la ejecución del plan de trabajo conjunto de la red distrital de museos.</t>
  </si>
  <si>
    <t>AVANCE PORCENTUAL DEL PROYECTO Aprovechamiento de la infraestructura cultural existente para la implementación de una agenda cultural articulada y permanente en el distrito</t>
  </si>
  <si>
    <t>• Baja asignación de recursos para el cumplimiento de las metas establecidas en la estrategia</t>
  </si>
  <si>
    <t>• Gestión de alianzas con el sector privado para el aumento de los recursos de financiación, gestión de alianzas con la Nación para los cupos de estímulos para Cartagena</t>
  </si>
  <si>
    <t xml:space="preserve">• Retraso en el recaudo de los  recursos públicos para realizar los desembolsos para la ejecución del plan del proyecto.
</t>
  </si>
  <si>
    <t>• Gestión administrativa oportuna, seguimiento mensual a metas de recaudo y recaudo real para medidas oportunas</t>
  </si>
  <si>
    <t>AVANCE PORCENTUAL DEL PROYECTO Fortalecimiento de la estrategia de estímulos para el fomento y desarrollo artístico, cultural, creativo e impulso a la economía popular en torno
al arte y patrimonio en el Distrito de Cartagena de Indias</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</si>
  <si>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</si>
  <si>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</si>
  <si>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</si>
  <si>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1.1. Elaborar el documento de bases o términos de referencias para las convocatorias de los programas en las diferentes áreas artísticas.</t>
  </si>
  <si>
    <t>• No contar con los recursos
• necesarios para financiar la actividad y los insumos
• necesarios para su desarrollo</t>
  </si>
  <si>
    <t xml:space="preserve">• Fortalecer la planeación financiera, realizar gestión de fuentes alternativas de financiación
</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</si>
  <si>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</si>
  <si>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</si>
  <si>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</si>
  <si>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Crear e implementar un (1) Sistema Distrital de Formación Artística y Cultura</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</si>
  <si>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</si>
  <si>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</si>
  <si>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2.1. Diseñar un documento de lineamientos técnicos y metodológicos para el sistema distrital de formación artística y cultural.</t>
  </si>
  <si>
    <t>2.2. Implemantar un plan piloto de formación artística y cultural en I.E. Públicas de la Ciudad.</t>
  </si>
  <si>
    <t>2.3. Coordinar el diseño y la implementación del sistema distrital de formación artística y cultural</t>
  </si>
  <si>
    <t xml:space="preserve">AVANCE PORCENTUAL DEL PROYECTO Diseño e implementación del Sistema Distrital de Formación Artística y Cultural en el Distrito de Cartagena de Indias </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</si>
  <si>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</si>
  <si>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</si>
  <si>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</si>
  <si>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</si>
  <si>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1.1. Realizar actividades de diseño e implementación de sistemas de gestión y de desempeño institucional en el marco del Modelo Integrado de Planeación y Gestión - MIPG y FURAC</t>
  </si>
  <si>
    <t>Infancia
Adolescencia
Adultez</t>
  </si>
  <si>
    <t>• Operacionales: Problemas de usabilidad e incompatibilidad con los sistemas de gestión establecidos por la normatividad vigente</t>
  </si>
  <si>
    <t>• Diseños de softwares a la medida.</t>
  </si>
  <si>
    <t>1.2. Realizar diseño, gestión de aprobación e implementación de políticas públicas del sector cultural.</t>
  </si>
  <si>
    <t>1.3. Implementación de tecnologías de la información y la comunicación para la gestión misional del IPCC.</t>
  </si>
  <si>
    <t>• De mercado: Cambios drásticos en los precios de insumos.</t>
  </si>
  <si>
    <t>• Asesoramiento técnico y compromiso contractual de proveedores en desarrollos y adaptación a las necesidades institucionales.</t>
  </si>
  <si>
    <t>1.4. Dotación de mobiliario, equipos, acceso a conectividad y adopción de software de gestión institucional.</t>
  </si>
  <si>
    <t>Implementar estrategias de fortalecimiento del Sistema Distrital de Cultura y consejos de área artística</t>
  </si>
  <si>
    <t>2. Documentos de lineamientos técnicos</t>
  </si>
  <si>
    <t>2.1. Realizar actividades orientadas al diseño e implementación de un plan de fortalecimiento del Sistema Distrital de Cultura.</t>
  </si>
  <si>
    <t>2.2. Apoyar técnica y financieramente los planes de acción de los concejos de área artística.</t>
  </si>
  <si>
    <t xml:space="preserve">• Operacionales: Transporte y embalaje inadecuado de equipos.
</t>
  </si>
  <si>
    <t xml:space="preserve">• Realizar costeo con base en precios del mercado en la fase precontractual.
• Adquisición de pólizas de cumplimiento y garantías de aseguramiento de mercancía.
</t>
  </si>
  <si>
    <t>2.3. Implementar estrategias de ejercicios de gobernanza y apropiación social para el fortalecimiento del ecosistema de las artes, la cultura y el patrimonio.</t>
  </si>
  <si>
    <t>AVANCE PORCENTUAL DEL PROYECTO Modernización Institucional para la Gobernanza cultural en Cartagena de Indias</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</si>
  <si>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</si>
  <si>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</si>
  <si>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</si>
  <si>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</si>
  <si>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1.1. Realizar la implementación de una (1) Comisión Fílmica de Cartagena de Indias y adquirir un (1) Permiso Unificado de Filmaciones Audiovisuales (PUFAC)</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</si>
  <si>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</si>
  <si>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</si>
  <si>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</si>
  <si>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</si>
  <si>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</si>
  <si>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2.5. Realizar diseño e implementación de una (1) estrategia de modernización y mejoramiento del desempeño institucional del Instituto de Patrimonio y Cultura como entidad rectora y encargada de la gobernanza en el territorio</t>
  </si>
  <si>
    <t>2.6. Diseñar e implementar un (1) plan de fortalecimiento para Sistema Distrital de Cultura y consejos de áreas artísticas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</si>
  <si>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</si>
  <si>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</si>
  <si>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</si>
  <si>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</si>
  <si>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</si>
  <si>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</si>
  <si>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AVANCE PORCENTUAL DEL PROYECTO Protección, inclusión y garantía de los derechos culturales para la gobernanza de la cinematografía, medios audiovisuales e interactivos en el Distrito de Cartagena de Indias</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</si>
  <si>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</si>
  <si>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</si>
  <si>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</si>
  <si>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</si>
  <si>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1.1. Organizar y coordinar festivales, fiestas y festejos propios de las manifestaciones culturales para promoción del patrimonio inmaterial</t>
  </si>
  <si>
    <t xml:space="preserve">• La no participación y vinculación de la ciudadanía en las distintas actividades y estrategias realizadas en el Distrito de Cartagena de Indias
• Personal poco capacitado en el sector cultural realizando las estrategias, procesos y actividades.
• Altas lluvias que dificulten los procesos de encuentros, de integración, de actividades festivas
• Retraso en el recaudo de los recursos públicos para lograr ejecutar estas actividades de seguimiento y control
</t>
  </si>
  <si>
    <t xml:space="preserve">• Crear estrategias y actividades llamativas para convocar a la comunidad a participar de las actividades a desarrollar
• Contar con personal capacitado en el sector cultural y artístico, personal con manejo de comunidades, personal con experiencia en actividades dirigidas a los jóvenes
• Contar con un cronograma alternativo para llevar a cabo las distintas actividades culturales y artísticas a realizar
• Retraso en los desembolsos para la ejecución del plan del proyecto
</t>
  </si>
  <si>
    <t>1.2. Realizar la operación logística de los festivales, fiestas y festejos propios de las manifestaciones culturales para promoción del patrimonio inmaterial.</t>
  </si>
  <si>
    <t>1.3. Apoyar, fomentar y divulgar experiencias culturales de turismo sostenible para el desarrollo económico y el mejoramiento de la calidad de vida de los hacedores del sector.</t>
  </si>
  <si>
    <t xml:space="preserve">1.4. Diseñar e implementar estrategias para la preservación y protección de las tradiciones, técnicas, costumbres, saberes y otras practicas significativas del territorio aplicando el enfoque diferencial y comunitario.
</t>
  </si>
  <si>
    <t>2. Servicio de apoyo financiero al sector artístico y cultural</t>
  </si>
  <si>
    <t>2.1. Realizar acompañamiento a la organización y ejecución del Festival de Musica del Caribe.</t>
  </si>
  <si>
    <t xml:space="preserve">2.2. Brindar apoyo financiero y de operación logística al Festival de Música del Caribe.
</t>
  </si>
  <si>
    <t>3. Documentos de lineamientos técnicos</t>
  </si>
  <si>
    <t>3.1. Elaborar un (1) inventario del patrimonio cultural material e inmaterial de Cartagena</t>
  </si>
  <si>
    <t>Incrementar el uso de herramientas y metodologías para la gestión del conocimiento del patrimonio cultural material e inmaterial del Distrito de Cartagena de Indias</t>
  </si>
  <si>
    <t>3.2. Coordinar acciones para la la elaboración, validación y presentación del inventario del patrimonio material e inmaterial de Cartagena.</t>
  </si>
  <si>
    <t>Fortalecer la orientación, salvaguarda, valoración, cuidado y control del patrimonio material en el Distrito de Cartagena de Indias</t>
  </si>
  <si>
    <t>4. Documentos de planeación</t>
  </si>
  <si>
    <t>4.1. Elaborar e implementar un Plan Maestro para el cuidado, conservación y apropiación social del patrimonio material.</t>
  </si>
  <si>
    <t>4.2. Realizar la coordinación y gestión de las acciones y estrategias para la orientación, salvaguarda, valoración, cuidado y control del patrimonio material.</t>
  </si>
  <si>
    <t>4.3. Diseñar e implementar estrategias para el cuidado, conservación, puesta en valor y apropiación social del patrimonio material.</t>
  </si>
  <si>
    <t>4.4. Realizar acciones de seguimiento, control, monitoreo, verificación, supervisión y asesoría a los bienes inmuebles del centro histórico y su área de influencia para la preservación del patrimonio material inmueble.</t>
  </si>
  <si>
    <t>AVANCE PORCENTUAL DEL PROYECTO Protección , gestión y salvaguarda del patrimonio material e inmaterial del distrito turístico y cultural de Cartagena de Indias</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</si>
  <si>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</si>
  <si>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</si>
  <si>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</si>
  <si>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1.1. Realizar un inventario de los Bienes de Interés cultural Bienes de Interés Cultural de los territorios negros, afrocolombianos, raizales y palenqueros en Cartagena de Indias.</t>
  </si>
  <si>
    <t>Étnico</t>
  </si>
  <si>
    <t>1.2. Diseñar e implementar estrategias para la protección, salvaguardia y recuperación de los Bienes de Interés cultural Bienes de Interés Cultural de los territorios negros, afrocolombianos, raizales y palenqueros en Cartagena de Indias</t>
  </si>
  <si>
    <t>1.3. Diseñar e implementar estrategias para la preservación y protección de las tradiciones, técnicas, costumbres, saberes y otras prácticas significativas del territorio aplicando el enfoque diferencial y comunitario</t>
  </si>
  <si>
    <t>1.4. Diseñar e implementar estrategias para el cuidado, conservación, puesta en valor y apropiación social de los Bienes de Interés cultural Bienes de Interés Cultural de los territorios negros, afrocolombianos, raizales y palenqueros en Cartagena de Indias.</t>
  </si>
  <si>
    <t>AVANCE PORCENTUAL DEL PROYECTO Conservación y recuperación de los Bienes de Interés Cultural de los territorios NARP en Cartagena de Indias. Cartagena de Indias</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</si>
  <si>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</si>
  <si>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</si>
  <si>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</si>
  <si>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1.1. Realizar programa formativo; Desarrollo de talleres, cursos, charlas que transmitan conocimientos tradicionales, idiomas indígenas, técnicas artesanales, entre otros aspectos culturales.</t>
  </si>
  <si>
    <t>1.2. Realizar difusión cultural: Organización de eventos entre estos en el cuatrienio se realizarán festivales, exposiciones, conciertos, danzas tradicionales, que permitan mostrar y compartir la riqueza cultural de los pueblos indígenas</t>
  </si>
  <si>
    <t>1.3. Realizar documentación y archivo: Recopilación y registro de narrativas orales, música, danzas, artesanías, recetas tradicionales, para preservar este conocimiento y facilitar su transmisión a futuras generaciones</t>
  </si>
  <si>
    <t>1.4. Realizar lineamientos de políticas públicas: Impulso y apoyo a iniciativas que promuevan el reconocimiento oficial de la diversidad cultural indígena, la protección de sus territorios ancestrales y el fomento de la participación activa de las comunidades en la toma de decisiones</t>
  </si>
  <si>
    <t>AVANCE PORCENTUAL DEL PROYECTO Implementación de una estrategia para la protección, divulgación, preservación y salvaguarda de las prácticas, costumbres y saberes ancestrales de los pueblos originarios de los cabildos indígenas presentes en el Distrito de Cartagena de Indias</t>
  </si>
  <si>
    <t>REPORTE PRODUCTO DE JULIO A 30 DE SEPTIEMBRE DE 2025</t>
  </si>
  <si>
    <t>REPORTE PRODUCTO DE SEPTIEMBRE A 31 DE DICIEMBRE DE 2025</t>
  </si>
  <si>
    <t>REPORTE ACTIVIDAD DE PROYECTO
EJECUTADO DE ABRIL 1 A JUNIO 30 DE 2025</t>
  </si>
  <si>
    <t>REPORTE ACTIVIDAD DE PROYECTO
EJECUTADO DE JULIO 1 A SEPTIEMBRE 30 DE 2025</t>
  </si>
  <si>
    <t>EJECUCIÓN PRESUPUESTAL SEGÚN REGISTROS PRESUPUESTALES DE ENERO A MARZO 31 DE 2025</t>
  </si>
  <si>
    <t>AVANCE DE EJECUCIÓN PRESUPUESTAL SEGÚN GIROS DE ENERO A MARZO 31 DE 2025</t>
  </si>
  <si>
    <t>REPORTE ACTIVIDAD DE PROYECTO
EJECUTADO DE ENERO 1 A MARZO 31 DE 2025</t>
  </si>
  <si>
    <t>REPORTE META PRODUCTO DE ENERO A 31 DE MARZO DE 2025</t>
  </si>
  <si>
    <t>AVANCE PROMEDIO DE LOS PROYECTOS DEL IPCC DICIEMBRE 2025</t>
  </si>
  <si>
    <t>AVANCE PRESUPUESTAL DEL IPCC DICIEMBRE 31 2025</t>
  </si>
  <si>
    <t>INSTITUTO DE PATRIMONIO Y CULTURA DE CARTAGENA - IPCC</t>
  </si>
  <si>
    <t>0 </t>
  </si>
  <si>
    <t>2 </t>
  </si>
  <si>
    <t>1 </t>
  </si>
  <si>
    <t>0,1 </t>
  </si>
  <si>
    <t>SI</t>
  </si>
  <si>
    <t>REALIZAR ESTUDIOS PARA LA VERIFICACIÓN Y DIAGNOSTICO DE LAS CONDICIONES FÍSICAS DEL TEATRO ADOLFO MEJÍA DE CARTAGENA DE INDIAS, CON LA FINALIDAD DE ESTRUCTURAR EL PROYECTO DE ADECUACIÓN Y/O REHABILITACIÓN INTEGRAL DE LA EDIFICACIÓN</t>
  </si>
  <si>
    <t>convenio interadministrativo</t>
  </si>
  <si>
    <t>$191.923 .200</t>
  </si>
  <si>
    <t xml:space="preserve">PRESTACION DE SERVICIOS PROFESIONALES COMO ASESOR TECNICO AL INSTITUTO DE PATRIMONIO Y CULTURA DE CARTAGENA DE INDIAS. </t>
  </si>
  <si>
    <t xml:space="preserve">PRESTAR SERVICIOS DE APOYO A LA GESTIÓN DEL INSTITUTO DE PATRIMONIO Y CULTURA DE CARTAGENA, EN EL MARCO DEL PROYECTO FORTALECIMIENTO DE LA ESTRATEGIA 
DE ESTÍMULOS PARA EL FOMENTO Y DESARROLLO ARTISTICO, CULTURAL, CREATIVO E IMPULSO DE LA ECONOMÍA POPULAR EN TORNO AL ARTE Y PATRIMONIO EN EL DISTRITO DE 
CARTAGENA. </t>
  </si>
  <si>
    <t>CONTRATACION DIRECTA</t>
  </si>
  <si>
    <t>Prestar servicios profesionales como asesor técnico y estratégico del instituto de patrimonio y cultura ipcc en el marco del proyecto diseño e implementación del Sistema Distrital de Formación Artístico</t>
  </si>
  <si>
    <t>PRESTAR SERVICIOS PROFESIONALES COMO ARQUITECTO A LA DIVISIÓN DE PATRIMONIO CULTURAL DEL INSTITUTO DE PATRIMONIO Y CULTURA DE CARTAGENA DE INDIAS EN EL MARCO DEL PROYECTO PROTECCIÓN, GESTIÓN Y SALVAGUARDA DEL PATRIMONIO MATERIAL E INMATERIAL DEL DISTRITO TURÍSTICO Y CULTURAL EN CARTAGENA DE INDIAS</t>
  </si>
  <si>
    <t>PRESTAR SERVICIOS PROFESIONALES COMO ARQUITECTO AL INSTITUTO DE PATRIMONIO Y CULTURA DE CARTAGENA DE INDIAS.</t>
  </si>
  <si>
    <t>PRESTAR SERVICIOS PROFESIONALES COMO ARQUITECTO EN LA DIVISIÓN DE PATRIMONIO CULTURAL DEL INSTITUTO DE PATRIMONIO Y CULTURA, EN EL MARCO DEL PROYECTO PROTECCIÓN, GESTIÓN Y SALVAGUARDA DEL PATRIMONIO MATERIAL E INMATERIAL DEL DISTRITO TURÍSTICO Y CULTURAL EN CARTAGENA DE INDIAS</t>
  </si>
  <si>
    <t>PRESTAR SERVICIOS PROFESIONALES COMO ARQUITECTO AL INSTITUTO DE PATRIMONIO Y CULTURA DE CARTAGENA DE INDIAS, EN EL MARCO DEL PROYECTO PROTECCIÓN, GESTIÓN Y SALVAGUARDA DEL PATRIMONIO MATERIAL E INMATERIAL DEL DISTRITO TURISTICO Y CULTURAL EN CARTAGENA DE INDIAS</t>
  </si>
  <si>
    <t>PRESTAR SERVICIOS PROFESIONALES COMO INGENIERO CIVIL AL INSTITUTO DE PATRIMONIO Y CULTURA DE C</t>
  </si>
  <si>
    <t>PRESTAR SEVICIOS DE APOYO A LA GESTIÓN EN LAS ACCIONES QUE DESARROLLA EL IPCC EN EL MARCO DEL PROYECTO: Protección , gestión y salvaguarda del patrimonio Material e inmaterial del distrito Turístico y Cultural en Cartagena de Indias.</t>
  </si>
  <si>
    <t>PRESTAR SERVICIOS PROFESIONALES COMO ARQUITECTO A LA DIVISIÓN DE PATRIMONIO CULTURAL DEL INSTITUTO DE PATRIMONIO Y CULTURA DE CARTAGENA DE INDIAS EN EL MARCO DEL PROYECTO PROTECCIÓN, GESTIÓN Y SALVAGUARDA DEL PATRIMONIO MATERIAL E INMATERIAL DEL DISTRITO TURISTICO Y CULTURAL EN CARTAGENA DE INDIAS</t>
  </si>
  <si>
    <t>PRESTAR SERVICIOS PROFESIONALES AL INSTITUTO DE PATRIMONIO Y CULTURA EN EL MARCO DEL PROYECTO: PROTECCIÓN, GESTIÓN Y SALVAGUARDA DEL PATRIMONIO MATERIAL E INMATERIAL DEL DISTRITO TURISTICO Y CULTURAL EN CARTAGENA DE INDIAS</t>
  </si>
  <si>
    <t>PRESTAR SERVICIOS PROFESIONALES EN MATERIA JURÍDICA AL INSTITUTO DE PATRIMONIO Y CULTURA DE CARTAGENA DE INDIAS, EN EL MARCO DEL PROYECTO PROTECCIÓN, GESTIÓN Y SALVAGUARDA DEL PATRIMONIO MATERIAL E INMATERIAL DEL DISTRITO TURISTICO Y CULTURAL EN CARTAGENA DE INDIAS</t>
  </si>
  <si>
    <t>PRESTAR SERVICIOS PROFESIONALES COMO ARQUITECTO AL INSTITUTO DE PATRIMONIO Y  CULTURA DE CARTAGENA DE INDIAS</t>
  </si>
  <si>
    <t>PRESTAR SERVICIOS PROFESIONALES COMO INGENIERO CIVIL AL</t>
  </si>
  <si>
    <t>48.000.000 COP</t>
  </si>
  <si>
    <t>24.000.000 COP</t>
  </si>
  <si>
    <t>32.000.000 COP</t>
  </si>
  <si>
    <t>36.000.000 COP</t>
  </si>
  <si>
    <t>34.400.000 COP</t>
  </si>
  <si>
    <t>37.600.000 COP</t>
  </si>
  <si>
    <t>72.000.000 COP</t>
  </si>
  <si>
    <t>Prestar servicios como asesor técnico y estratégico del instituto de patrimonio y cultura ipcc, en el marco del proyecto aprovechamiento de la infraestructura cultural existente para la implemetación de una agenda cultural articulada y permanente en el distrito de cartagena de indias</t>
  </si>
  <si>
    <t>Prestar servicios profesionales con destino al Ipcc, en el marco del proyecto de aprovechamiento de la ins la infraestructura cultural.  Ruta Patrimonial</t>
  </si>
  <si>
    <t>PRESTAR SERVICIOS PROFESIONALES ASESORANDO EN LA COORDINACIÓN DE LA RED DISTRITAL DE BIBLIOTECAS DEL INSTITUTO DE PATRIMONIO Y CULTURA DE CARTAGENA DE INDIAS.</t>
  </si>
  <si>
    <t>RESTAR SERVICIOS PROFESIONALES EN LA DIVISIÓN DE PROMOCIÓN CULTURAL DEL INSTITUTO DE PATRIMONIO Y CULTURA,EN EL MARCO DEL PROYECTO DE APROVECHAMIENTO DE LA INFRAESTRUCTURA CULTURAL EXISTENTE PARA LA IMPLEMENTACIÓN DE UNA AGENDA CULTURAL ARTICULADA Y PERMANENTE EN EL DISTRITO DE CARTAGENA DE INDIAS</t>
  </si>
  <si>
    <t>PRESTAR SERVICIOS PROFESIONALES ASESORANDO EN LA RED DISTRITAL DE BIBLIOTECAS DEL INSTITUTO DE PATRIMONIO Y CULTURA DE CARTAGENA DE INDIAS.</t>
  </si>
  <si>
    <t>PRESTAR SERVICIOS DE APOYO A LA GESTIÓN DEL IPCC COMO PROMOTOR DE MÚSICA EN LA RED DE BIBLIOTECAS.</t>
  </si>
  <si>
    <t>PRESTAR SERVICIOS DE APOYO LA GESTIÓN EN LA DIVISIÓN DE PROMOCIÓN CULTURAL DEL IPCC,EN EL MARCO DEL PROYECTO DE APROVECHAMIENTO DE LA INFRAESTRUCTURA CULTURAL EXISTENTE PARA LA IMPLEMENTACIÓN DE UNA AGENDA CULTURAL ARTICULADA Y PERMANENTE EN EL DISTRITO DE CARTAGENA DE INDIAS</t>
  </si>
  <si>
    <t>PRESTAR SERVICIOS DE APOYO A LA GESTIÓN EN EL INSTITUTO DE PATRIMONIO Y CULTURA DE CARTAGENA EN EL MARCO DEL PROYECTO DE APROVECHAMIENTO DE LA INFRAESTRUCTURA CULTURAL EXISTENTE PARA LA IMPLEMENTACIÓN DE UNA AGENDA CULTURAL ARTICULADA Y PERMANENTE EN EL DISTRITO DE CARTAGENA DE INDIAS</t>
  </si>
  <si>
    <t>PRESTAR SERVICIOS DE APOYO A LA GESTIÓN DEL IPCC COMO PROMOTOR DE LECTURA Y ESCRITURA EN LA RED DE BIBLIOTECAS.</t>
  </si>
  <si>
    <t>PRESTAR SERVICIOS PROFESIONALES EN ARTES ESCENICAS, ACTIVIDADES DE PEDAGOGIA, ARTE Y CULTURA EN LA RED DE BIBLIOTECAS</t>
  </si>
  <si>
    <t>PRESTAR SERVICIOS DE APOYO A LA GESTION AL ÁREA DE MUSICA EN LA RED DISTRITAL DE BIBLIOTECAS EN EL INSTITUTO DE PATRIMONIO Y CULTURA DE CARTAGENA</t>
  </si>
  <si>
    <t>PRESTAR SEVICIOS DE APOYO A LA GESTIÓN COMO ENLACE EN LAS ACCIONES QUE DESARROLLA EL IPCC EN EL PROYECTO DE APROVECHAMIENTO DE LA INFRAESTRUCTURA CULTURAL EXISTENTE PARA LA IMPLEMETACIÓN DE UNA AGENDA CULTURAL ARTICULADA Y PERMANENTE EN EL DISTRITO DE CARTAGENA DE INDIAS</t>
  </si>
  <si>
    <t>PRESTAR SEVICIOS DE APOYO A LA GESTIÓN EN LAS ACCIONES QUE DESARROLLA EL IPCC EN EL PROYECTO DE APROVECHAMIENTO DE LA INFRAESTRUCTURA CULTURAL EXISTENTE PARA LA IMPLEMETACIÓN DE UNA AGENDA CULTURAL ARTICULADA Y PERMANENTE EN EL DISTRITO DE CARTAGENA DE INDIAS</t>
  </si>
  <si>
    <t>$ 40,000,000</t>
  </si>
  <si>
    <t>$ 60,000,000</t>
  </si>
  <si>
    <t>$ 29,600,000</t>
  </si>
  <si>
    <t>$ 25,600,000</t>
  </si>
  <si>
    <t>$ 30,800,000</t>
  </si>
  <si>
    <t>$ 35,200,000</t>
  </si>
  <si>
    <t>$ 9,600,000</t>
  </si>
  <si>
    <t>$ 20,800,000</t>
  </si>
  <si>
    <t>$ 20,000,000</t>
  </si>
  <si>
    <t>$ 17,600,000</t>
  </si>
  <si>
    <t>$ 7,500,000</t>
  </si>
  <si>
    <t>$ 18,900,000</t>
  </si>
  <si>
    <t>$ 17,500,000</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</si>
  <si>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</si>
  <si>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Ingresos corrientes de Libre Destinación - IMPUESTO DE ESPECTACULOS PUBLICOS IPCC - SGP</t>
  </si>
  <si>
    <t>Ingresos corrientes de Libre Destinación</t>
  </si>
  <si>
    <t>Prestar servicios profesionales como asesor técnico y estratégico del instituto de patrimonio y cultura ipcc</t>
  </si>
  <si>
    <t>inglesos corriente de libre destinacion</t>
  </si>
  <si>
    <t>CONVENIO</t>
  </si>
  <si>
    <t>recursos propios</t>
  </si>
  <si>
    <t>ACUMULADO META PRODUCTO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</si>
</sst>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0.0"/>
    <numFmt numFmtId="168" formatCode="&quot;$&quot;\ #,##0.00"/>
  </numFmts>
  <fonts count="72">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name val="Aptos Narrow"/>
      <family val="2"/>
      <scheme val="minor"/>
    </font>
    <font>
      <sz val="12"/>
      <color theme="1"/>
      <name val="Aptos Narrow"/>
      <family val="2"/>
      <scheme val="minor"/>
    </font>
    <font>
      <b/>
      <sz val="9"/>
      <name val="Times New Roman"/>
      <family val="1"/>
    </font>
    <font>
      <sz val="11"/>
      <color rgb="FF000000"/>
      <name val="Arial"/>
      <family val="2"/>
    </font>
    <font>
      <sz val="11"/>
      <name val="Arial"/>
      <family val="2"/>
    </font>
    <font>
      <b/>
      <sz val="11"/>
      <color rgb="FFFF0000"/>
      <name val="Arial"/>
      <family val="2"/>
    </font>
    <font>
      <sz val="11"/>
      <color rgb="FFFF0000"/>
      <name val="Arial"/>
      <family val="2"/>
    </font>
    <font>
      <b/>
      <sz val="9"/>
      <color rgb="FF000000"/>
      <name val="Arial"/>
      <family val="2"/>
    </font>
    <font>
      <b/>
      <sz val="9"/>
      <color rgb="FFFF0000"/>
      <name val="Arial"/>
      <family val="2"/>
    </font>
    <font>
      <b/>
      <sz val="20"/>
      <color theme="1"/>
      <name val="Arial"/>
      <family val="2"/>
    </font>
    <font>
      <b/>
      <sz val="10"/>
      <color rgb="FF000000"/>
      <name val="Arial"/>
      <family val="2"/>
    </font>
    <font>
      <sz val="10"/>
      <color theme="1"/>
      <name val="Arial"/>
      <family val="2"/>
    </font>
    <font>
      <sz val="10"/>
      <color rgb="FF1F1F1F"/>
      <name val="Arial"/>
      <family val="2"/>
    </font>
    <font>
      <b/>
      <sz val="20"/>
      <name val="Aptos Narrow"/>
      <family val="2"/>
      <scheme val="minor"/>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16"/>
      <color rgb="FFFF0000"/>
      <name val="Arial"/>
      <family val="2"/>
    </font>
    <font>
      <b/>
      <sz val="18"/>
      <color rgb="FFFF0000"/>
      <name val="Aptos Narrow"/>
      <family val="2"/>
      <scheme val="minor"/>
    </font>
    <font>
      <b/>
      <sz val="11"/>
      <color rgb="FFFF0000"/>
      <name val="Aptos Narrow"/>
      <family val="2"/>
      <scheme val="minor"/>
    </font>
    <font>
      <b/>
      <sz val="20"/>
      <name val="Arial"/>
      <family val="2"/>
    </font>
    <font>
      <sz val="9"/>
      <color rgb="FF000000"/>
      <name val="Calibri Light"/>
      <family val="2"/>
    </font>
    <font>
      <sz val="11"/>
      <color theme="1"/>
      <name val="Calibri Light"/>
      <family val="2"/>
    </font>
    <font>
      <sz val="8"/>
      <color rgb="FF000000"/>
      <name val="Calibri Light"/>
      <family val="2"/>
    </font>
    <font>
      <sz val="8"/>
      <color theme="1"/>
      <name val="Calibri Light"/>
      <family val="2"/>
    </font>
    <font>
      <sz val="8"/>
      <color rgb="FF242424"/>
      <name val="Calibri Light"/>
      <family val="2"/>
    </font>
    <font>
      <sz val="9"/>
      <color indexed="81"/>
      <name val="Tahoma"/>
      <charset val="1"/>
    </font>
    <font>
      <b/>
      <sz val="9"/>
      <color indexed="81"/>
      <name val="Tahoma"/>
      <charset val="1"/>
    </font>
  </fonts>
  <fills count="5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D966"/>
        <bgColor indexed="64"/>
      </patternFill>
    </fill>
    <fill>
      <patternFill patternType="solid">
        <fgColor rgb="FFA9D08E"/>
        <bgColor indexed="64"/>
      </patternFill>
    </fill>
    <fill>
      <patternFill patternType="solid">
        <fgColor rgb="FF00B0F0"/>
        <bgColor indexed="64"/>
      </patternFill>
    </fill>
    <fill>
      <patternFill patternType="solid">
        <fgColor rgb="FFFFABD8"/>
        <bgColor indexed="64"/>
      </patternFill>
    </fill>
    <fill>
      <patternFill patternType="solid">
        <fgColor rgb="FF66FFCC"/>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rgb="FF000000"/>
      </left>
      <right style="thin">
        <color indexed="64"/>
      </right>
      <top/>
      <bottom/>
      <diagonal/>
    </border>
    <border>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76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5" fillId="38" borderId="1" xfId="0" applyFont="1" applyFill="1" applyBorder="1" applyAlignment="1">
      <alignment horizontal="center" vertical="center" wrapText="1"/>
    </xf>
    <xf numFmtId="0" fontId="19" fillId="38"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3" fillId="2" borderId="28"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1" xfId="0" applyFill="1" applyBorder="1"/>
    <xf numFmtId="0" fontId="0" fillId="0" borderId="27" xfId="0" applyBorder="1" applyAlignment="1">
      <alignment horizontal="center" vertical="center" wrapText="1"/>
    </xf>
    <xf numFmtId="0" fontId="7" fillId="40"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7" fillId="43" borderId="1" xfId="0" applyFont="1" applyFill="1" applyBorder="1" applyAlignment="1">
      <alignment horizontal="center" vertical="center" wrapText="1"/>
    </xf>
    <xf numFmtId="0" fontId="7" fillId="44"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0" fillId="45" borderId="1" xfId="0" applyFill="1" applyBorder="1" applyAlignment="1">
      <alignment horizontal="center" vertical="center" wrapText="1"/>
    </xf>
    <xf numFmtId="0" fontId="4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3"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27" xfId="0" applyFont="1" applyBorder="1" applyAlignment="1">
      <alignment horizontal="center" vertical="center" wrapText="1"/>
    </xf>
    <xf numFmtId="9" fontId="43" fillId="0" borderId="1" xfId="303" applyFont="1" applyFill="1" applyBorder="1" applyAlignment="1">
      <alignment horizontal="center" vertical="center"/>
    </xf>
    <xf numFmtId="0" fontId="43" fillId="2" borderId="1"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2" xfId="0" applyFont="1" applyBorder="1" applyAlignment="1">
      <alignment horizontal="center" vertical="center"/>
    </xf>
    <xf numFmtId="3" fontId="46" fillId="0" borderId="30" xfId="0" applyNumberFormat="1" applyFont="1" applyBorder="1" applyAlignment="1">
      <alignment horizontal="center" vertical="center" wrapText="1"/>
    </xf>
    <xf numFmtId="3" fontId="47" fillId="0" borderId="31" xfId="0" applyNumberFormat="1" applyFont="1" applyBorder="1" applyAlignment="1">
      <alignment horizontal="center" vertical="center" wrapText="1"/>
    </xf>
    <xf numFmtId="9" fontId="0" fillId="0" borderId="1" xfId="303" applyFont="1" applyFill="1" applyBorder="1" applyAlignment="1">
      <alignment horizontal="center" vertical="center"/>
    </xf>
    <xf numFmtId="0" fontId="46" fillId="0" borderId="31" xfId="0" applyFont="1" applyBorder="1" applyAlignment="1">
      <alignment horizontal="center" vertical="center" wrapText="1"/>
    </xf>
    <xf numFmtId="0" fontId="0" fillId="0" borderId="2" xfId="0" applyBorder="1" applyAlignment="1">
      <alignment horizontal="center" vertical="center"/>
    </xf>
    <xf numFmtId="166" fontId="0" fillId="0" borderId="1" xfId="303" applyNumberFormat="1" applyFont="1" applyFill="1" applyBorder="1" applyAlignment="1">
      <alignment horizontal="center" vertical="center"/>
    </xf>
    <xf numFmtId="0" fontId="43" fillId="0" borderId="1" xfId="0" applyFont="1" applyBorder="1" applyAlignment="1">
      <alignment horizontal="center" vertical="center"/>
    </xf>
    <xf numFmtId="0" fontId="5" fillId="38" borderId="2" xfId="0" applyFont="1" applyFill="1" applyBorder="1" applyAlignment="1">
      <alignment horizontal="center" vertical="center" wrapText="1"/>
    </xf>
    <xf numFmtId="0" fontId="9" fillId="2" borderId="1" xfId="0" applyFont="1" applyFill="1" applyBorder="1" applyAlignment="1">
      <alignment horizontal="center"/>
    </xf>
    <xf numFmtId="3" fontId="47" fillId="0" borderId="1"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40" borderId="29" xfId="0" applyFont="1" applyFill="1" applyBorder="1" applyAlignment="1">
      <alignment horizontal="center" vertical="center" wrapText="1"/>
    </xf>
    <xf numFmtId="0" fontId="50" fillId="0" borderId="13" xfId="0" applyFont="1" applyBorder="1" applyAlignment="1">
      <alignment horizontal="center" vertical="center"/>
    </xf>
    <xf numFmtId="0" fontId="47" fillId="0" borderId="1" xfId="0" applyFont="1" applyBorder="1" applyAlignment="1">
      <alignment horizontal="left" vertical="center" wrapText="1"/>
    </xf>
    <xf numFmtId="14" fontId="7" fillId="0" borderId="4" xfId="0" applyNumberFormat="1"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xf>
    <xf numFmtId="3" fontId="7" fillId="2" borderId="29" xfId="0" applyNumberFormat="1" applyFont="1" applyFill="1" applyBorder="1" applyAlignment="1">
      <alignment horizontal="center" vertical="center"/>
    </xf>
    <xf numFmtId="3"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xf>
    <xf numFmtId="0" fontId="47" fillId="2" borderId="1" xfId="0" applyFont="1" applyFill="1" applyBorder="1" applyAlignment="1">
      <alignment vertical="center" wrapText="1"/>
    </xf>
    <xf numFmtId="0" fontId="7" fillId="2" borderId="29" xfId="0" applyFont="1" applyFill="1" applyBorder="1" applyAlignment="1">
      <alignment horizontal="left" vertical="center"/>
    </xf>
    <xf numFmtId="0" fontId="5" fillId="2" borderId="27" xfId="0" applyFont="1" applyFill="1" applyBorder="1" applyAlignment="1">
      <alignment horizontal="center" vertical="center" wrapText="1"/>
    </xf>
    <xf numFmtId="0" fontId="7" fillId="2" borderId="0" xfId="0" applyFont="1" applyFill="1" applyAlignment="1">
      <alignment horizontal="center"/>
    </xf>
    <xf numFmtId="0" fontId="7" fillId="0" borderId="0" xfId="0" applyFont="1"/>
    <xf numFmtId="0" fontId="46" fillId="0" borderId="42"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4" xfId="0" applyFont="1" applyBorder="1" applyAlignment="1">
      <alignment horizontal="center" vertical="center" wrapText="1"/>
    </xf>
    <xf numFmtId="0" fontId="53" fillId="39" borderId="1" xfId="0" applyFont="1" applyFill="1" applyBorder="1" applyAlignment="1">
      <alignment horizontal="center" vertical="center" wrapText="1"/>
    </xf>
    <xf numFmtId="0" fontId="46" fillId="0" borderId="50" xfId="0" applyFont="1" applyBorder="1" applyAlignment="1">
      <alignment horizontal="center" vertical="center" wrapText="1"/>
    </xf>
    <xf numFmtId="0" fontId="7" fillId="0" borderId="2" xfId="0" applyFont="1" applyBorder="1"/>
    <xf numFmtId="9" fontId="47"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0" fontId="7" fillId="0" borderId="27" xfId="0" applyFont="1" applyBorder="1" applyAlignment="1">
      <alignment horizontal="center"/>
    </xf>
    <xf numFmtId="0" fontId="7" fillId="2" borderId="29" xfId="0" applyFont="1" applyFill="1" applyBorder="1" applyAlignment="1">
      <alignment horizontal="center" vertical="center" wrapText="1"/>
    </xf>
    <xf numFmtId="0" fontId="7" fillId="41" borderId="29" xfId="0" applyFont="1" applyFill="1" applyBorder="1" applyAlignment="1">
      <alignment horizontal="center" vertical="center" wrapText="1"/>
    </xf>
    <xf numFmtId="0" fontId="54" fillId="0" borderId="1" xfId="0" applyFont="1" applyBorder="1" applyAlignment="1">
      <alignment horizontal="left" vertical="center" wrapText="1"/>
    </xf>
    <xf numFmtId="0" fontId="7" fillId="2" borderId="2" xfId="0" applyFont="1" applyFill="1" applyBorder="1"/>
    <xf numFmtId="0" fontId="47" fillId="0" borderId="1" xfId="0" applyFont="1" applyBorder="1" applyAlignment="1">
      <alignment horizontal="center" vertical="center"/>
    </xf>
    <xf numFmtId="0" fontId="56"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43" fillId="2" borderId="2" xfId="0" applyFont="1" applyFill="1" applyBorder="1" applyAlignment="1">
      <alignment horizontal="center" vertical="center"/>
    </xf>
    <xf numFmtId="3" fontId="47" fillId="0" borderId="30" xfId="0" applyNumberFormat="1" applyFont="1" applyBorder="1" applyAlignment="1">
      <alignment horizontal="center" vertical="center" wrapText="1"/>
    </xf>
    <xf numFmtId="0" fontId="43" fillId="2" borderId="2" xfId="0" applyFont="1" applyFill="1" applyBorder="1" applyAlignment="1">
      <alignment horizontal="center"/>
    </xf>
    <xf numFmtId="0" fontId="43" fillId="2" borderId="0" xfId="0" applyFont="1" applyFill="1" applyAlignment="1">
      <alignment horizontal="center"/>
    </xf>
    <xf numFmtId="3" fontId="0" fillId="2" borderId="0" xfId="0" applyNumberFormat="1" applyFill="1"/>
    <xf numFmtId="3" fontId="0" fillId="2" borderId="1" xfId="0" applyNumberFormat="1" applyFill="1" applyBorder="1" applyAlignment="1">
      <alignment horizontal="center" vertical="center"/>
    </xf>
    <xf numFmtId="0" fontId="59" fillId="46" borderId="27" xfId="0" applyFont="1" applyFill="1" applyBorder="1" applyAlignment="1">
      <alignment horizontal="center" vertical="center" wrapText="1"/>
    </xf>
    <xf numFmtId="0" fontId="57" fillId="0" borderId="1" xfId="0" applyFont="1" applyBorder="1" applyAlignment="1">
      <alignment horizontal="center" vertical="center" wrapText="1"/>
    </xf>
    <xf numFmtId="0" fontId="59" fillId="46" borderId="28" xfId="0" applyFont="1" applyFill="1" applyBorder="1" applyAlignment="1">
      <alignment horizontal="center" vertical="center" wrapText="1"/>
    </xf>
    <xf numFmtId="0" fontId="59" fillId="46" borderId="27" xfId="0" applyFont="1" applyFill="1" applyBorder="1" applyAlignment="1">
      <alignment horizontal="left" vertical="center" wrapText="1"/>
    </xf>
    <xf numFmtId="0" fontId="59" fillId="46" borderId="28" xfId="0" applyFont="1" applyFill="1" applyBorder="1" applyAlignment="1">
      <alignment horizontal="left" vertical="center" wrapText="1"/>
    </xf>
    <xf numFmtId="0" fontId="59" fillId="46" borderId="35" xfId="0" applyFont="1" applyFill="1" applyBorder="1" applyAlignment="1">
      <alignment vertical="center" wrapText="1"/>
    </xf>
    <xf numFmtId="0" fontId="59" fillId="46" borderId="33" xfId="0" applyFont="1" applyFill="1" applyBorder="1" applyAlignment="1">
      <alignment vertical="center" wrapText="1"/>
    </xf>
    <xf numFmtId="0" fontId="59" fillId="46" borderId="36" xfId="0" applyFont="1" applyFill="1" applyBorder="1" applyAlignment="1">
      <alignment vertical="center" wrapText="1"/>
    </xf>
    <xf numFmtId="0" fontId="59" fillId="46" borderId="28" xfId="0" applyFont="1" applyFill="1" applyBorder="1" applyAlignment="1">
      <alignment vertical="center" wrapText="1"/>
    </xf>
    <xf numFmtId="0" fontId="59" fillId="46" borderId="29" xfId="0" applyFont="1" applyFill="1" applyBorder="1" applyAlignment="1">
      <alignment vertical="center" wrapText="1"/>
    </xf>
    <xf numFmtId="0" fontId="59" fillId="46" borderId="27" xfId="0" applyFont="1" applyFill="1" applyBorder="1" applyAlignment="1">
      <alignment vertical="center" wrapText="1"/>
    </xf>
    <xf numFmtId="0" fontId="59" fillId="46" borderId="56" xfId="0" applyFont="1" applyFill="1" applyBorder="1" applyAlignment="1">
      <alignment vertical="center" wrapText="1"/>
    </xf>
    <xf numFmtId="0" fontId="59" fillId="46" borderId="57" xfId="0" applyFont="1" applyFill="1" applyBorder="1" applyAlignment="1">
      <alignment vertical="center" wrapText="1"/>
    </xf>
    <xf numFmtId="0" fontId="59" fillId="46" borderId="58" xfId="0" applyFont="1" applyFill="1" applyBorder="1" applyAlignment="1">
      <alignment vertical="center" wrapText="1"/>
    </xf>
    <xf numFmtId="0" fontId="57" fillId="0" borderId="0" xfId="0" applyFont="1" applyAlignment="1">
      <alignment horizontal="center" vertical="center" wrapText="1"/>
    </xf>
    <xf numFmtId="0" fontId="57" fillId="0" borderId="2" xfId="0" applyFont="1" applyBorder="1" applyAlignment="1">
      <alignment horizontal="center" vertical="center" wrapText="1"/>
    </xf>
    <xf numFmtId="0" fontId="59" fillId="46" borderId="38" xfId="0" applyFont="1" applyFill="1" applyBorder="1" applyAlignment="1">
      <alignment vertical="center" wrapText="1"/>
    </xf>
    <xf numFmtId="0" fontId="59" fillId="46" borderId="50" xfId="0" applyFont="1" applyFill="1" applyBorder="1" applyAlignment="1">
      <alignment vertical="center" wrapText="1"/>
    </xf>
    <xf numFmtId="0" fontId="57" fillId="0" borderId="1" xfId="0" applyFont="1" applyBorder="1" applyAlignment="1">
      <alignment horizontal="center" vertical="center"/>
    </xf>
    <xf numFmtId="0" fontId="57" fillId="0" borderId="4" xfId="0" applyFont="1" applyBorder="1" applyAlignment="1">
      <alignment horizontal="center" vertical="center" wrapText="1"/>
    </xf>
    <xf numFmtId="0" fontId="59" fillId="46" borderId="30" xfId="0" applyFont="1" applyFill="1" applyBorder="1" applyAlignment="1">
      <alignment vertical="center" wrapText="1"/>
    </xf>
    <xf numFmtId="0" fontId="59" fillId="46" borderId="46" xfId="0" applyFont="1" applyFill="1" applyBorder="1" applyAlignment="1">
      <alignment vertical="center" wrapText="1"/>
    </xf>
    <xf numFmtId="0" fontId="59" fillId="46" borderId="31" xfId="0" applyFont="1" applyFill="1" applyBorder="1" applyAlignment="1">
      <alignment vertical="center" wrapText="1"/>
    </xf>
    <xf numFmtId="0" fontId="59" fillId="46" borderId="1" xfId="0" applyFont="1" applyFill="1" applyBorder="1" applyAlignment="1">
      <alignment horizontal="center" vertical="center" wrapText="1"/>
    </xf>
    <xf numFmtId="0" fontId="57" fillId="0" borderId="2" xfId="0" applyFont="1" applyBorder="1" applyAlignment="1">
      <alignment horizontal="center" vertical="center"/>
    </xf>
    <xf numFmtId="0" fontId="59" fillId="46" borderId="56" xfId="0" applyFont="1" applyFill="1" applyBorder="1" applyAlignment="1">
      <alignment horizontal="left" vertical="center" wrapText="1"/>
    </xf>
    <xf numFmtId="0" fontId="59" fillId="46" borderId="57" xfId="0" applyFont="1" applyFill="1" applyBorder="1" applyAlignment="1">
      <alignment horizontal="left" vertical="center" wrapText="1"/>
    </xf>
    <xf numFmtId="0" fontId="59" fillId="46" borderId="58" xfId="0" applyFont="1" applyFill="1" applyBorder="1" applyAlignment="1">
      <alignment horizontal="left" vertical="center" wrapText="1"/>
    </xf>
    <xf numFmtId="0" fontId="60" fillId="0" borderId="56" xfId="0" applyFont="1" applyBorder="1" applyAlignment="1">
      <alignment horizontal="left" vertical="center" wrapText="1"/>
    </xf>
    <xf numFmtId="0" fontId="60" fillId="0" borderId="57" xfId="0" applyFont="1" applyBorder="1" applyAlignment="1">
      <alignment horizontal="left" vertical="center" wrapText="1"/>
    </xf>
    <xf numFmtId="0" fontId="60" fillId="0" borderId="58" xfId="0" applyFont="1" applyBorder="1" applyAlignment="1">
      <alignment horizontal="left" vertical="center" wrapText="1"/>
    </xf>
    <xf numFmtId="0" fontId="59" fillId="46" borderId="17" xfId="0" applyFont="1" applyFill="1" applyBorder="1" applyAlignment="1">
      <alignment horizontal="left" vertical="center" wrapText="1"/>
    </xf>
    <xf numFmtId="0" fontId="59" fillId="46" borderId="29" xfId="0" applyFont="1" applyFill="1" applyBorder="1" applyAlignment="1">
      <alignment horizontal="left" vertical="center" wrapText="1"/>
    </xf>
    <xf numFmtId="0" fontId="59" fillId="46" borderId="46" xfId="0" applyFont="1" applyFill="1" applyBorder="1" applyAlignment="1">
      <alignment horizontal="left" vertical="center" wrapText="1"/>
    </xf>
    <xf numFmtId="0" fontId="59" fillId="46" borderId="30" xfId="0" applyFont="1" applyFill="1" applyBorder="1" applyAlignment="1">
      <alignment horizontal="left" vertical="center" wrapText="1"/>
    </xf>
    <xf numFmtId="0" fontId="0" fillId="46" borderId="28" xfId="0" applyFill="1" applyBorder="1" applyAlignment="1">
      <alignment horizontal="left" vertical="center" wrapText="1"/>
    </xf>
    <xf numFmtId="0" fontId="57" fillId="0" borderId="1" xfId="0" applyFont="1" applyBorder="1" applyAlignment="1">
      <alignment horizontal="left" vertical="center" wrapText="1"/>
    </xf>
    <xf numFmtId="0" fontId="57" fillId="0" borderId="1" xfId="0" applyFont="1" applyBorder="1" applyAlignment="1">
      <alignment horizontal="left" wrapText="1"/>
    </xf>
    <xf numFmtId="0" fontId="57" fillId="0" borderId="1" xfId="0" applyFont="1" applyBorder="1" applyAlignment="1">
      <alignment horizontal="left"/>
    </xf>
    <xf numFmtId="166" fontId="19" fillId="38" borderId="1" xfId="303"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center"/>
    </xf>
    <xf numFmtId="4" fontId="7" fillId="0" borderId="1" xfId="0" applyNumberFormat="1" applyFont="1" applyBorder="1" applyAlignment="1">
      <alignment horizontal="center" vertical="center"/>
    </xf>
    <xf numFmtId="8" fontId="47" fillId="2" borderId="1" xfId="0" applyNumberFormat="1" applyFont="1" applyFill="1" applyBorder="1" applyAlignment="1">
      <alignment horizontal="center" vertical="center"/>
    </xf>
    <xf numFmtId="3" fontId="47" fillId="2" borderId="1" xfId="0" applyNumberFormat="1" applyFont="1" applyFill="1" applyBorder="1" applyAlignment="1">
      <alignment horizontal="center" vertical="center" wrapText="1"/>
    </xf>
    <xf numFmtId="9" fontId="47" fillId="2" borderId="1" xfId="303" applyFont="1" applyFill="1" applyBorder="1" applyAlignment="1">
      <alignment horizontal="center" vertical="center" wrapText="1"/>
    </xf>
    <xf numFmtId="0" fontId="61" fillId="0" borderId="15" xfId="0" applyFont="1" applyBorder="1" applyAlignment="1">
      <alignment horizontal="center"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wrapText="1"/>
    </xf>
    <xf numFmtId="8" fontId="48" fillId="2" borderId="29" xfId="0" applyNumberFormat="1" applyFont="1" applyFill="1" applyBorder="1" applyAlignment="1">
      <alignment horizontal="center" vertical="center"/>
    </xf>
    <xf numFmtId="9" fontId="48" fillId="2" borderId="29" xfId="303" applyFont="1" applyFill="1" applyBorder="1" applyAlignment="1">
      <alignment horizontal="center" vertical="center"/>
    </xf>
    <xf numFmtId="3" fontId="7" fillId="2" borderId="13" xfId="0" applyNumberFormat="1" applyFont="1" applyFill="1" applyBorder="1" applyAlignment="1">
      <alignment horizontal="center" vertical="center" wrapText="1"/>
    </xf>
    <xf numFmtId="8" fontId="48" fillId="2" borderId="1" xfId="0" applyNumberFormat="1" applyFont="1" applyFill="1" applyBorder="1" applyAlignment="1">
      <alignment horizontal="center" vertical="center"/>
    </xf>
    <xf numFmtId="0" fontId="7" fillId="48" borderId="27" xfId="0" applyFont="1" applyFill="1" applyBorder="1" applyAlignment="1">
      <alignment horizontal="center" vertical="center" wrapText="1"/>
    </xf>
    <xf numFmtId="0" fontId="7" fillId="48" borderId="1" xfId="0" applyFont="1" applyFill="1" applyBorder="1" applyAlignment="1">
      <alignment horizontal="center" vertical="center" wrapText="1"/>
    </xf>
    <xf numFmtId="0" fontId="50" fillId="48" borderId="1" xfId="0" applyFont="1" applyFill="1" applyBorder="1" applyAlignment="1">
      <alignment horizontal="center" vertical="center"/>
    </xf>
    <xf numFmtId="0" fontId="46" fillId="48" borderId="36" xfId="0" applyFont="1" applyFill="1" applyBorder="1" applyAlignment="1">
      <alignment horizontal="center" vertical="center" wrapText="1"/>
    </xf>
    <xf numFmtId="9" fontId="47" fillId="48" borderId="1" xfId="303" applyFont="1" applyFill="1" applyBorder="1" applyAlignment="1">
      <alignment horizontal="center" vertical="center"/>
    </xf>
    <xf numFmtId="3" fontId="47" fillId="48" borderId="1" xfId="303" applyNumberFormat="1" applyFont="1" applyFill="1" applyBorder="1" applyAlignment="1">
      <alignment horizontal="center" vertical="center"/>
    </xf>
    <xf numFmtId="0" fontId="7" fillId="48" borderId="1" xfId="0" applyFont="1" applyFill="1" applyBorder="1" applyAlignment="1">
      <alignment horizontal="left"/>
    </xf>
    <xf numFmtId="0" fontId="7" fillId="48" borderId="1" xfId="0" applyFont="1" applyFill="1" applyBorder="1"/>
    <xf numFmtId="9" fontId="47" fillId="48" borderId="28" xfId="303" applyFont="1" applyFill="1" applyBorder="1" applyAlignment="1">
      <alignment horizontal="center" vertical="center"/>
    </xf>
    <xf numFmtId="0" fontId="46" fillId="48" borderId="1" xfId="0" applyFont="1" applyFill="1" applyBorder="1" applyAlignment="1">
      <alignment horizontal="center" vertical="center" wrapText="1"/>
    </xf>
    <xf numFmtId="0" fontId="46" fillId="48" borderId="0" xfId="0" applyFont="1" applyFill="1" applyAlignment="1">
      <alignment horizontal="center" vertical="center" wrapText="1"/>
    </xf>
    <xf numFmtId="0" fontId="46" fillId="48" borderId="46" xfId="0" applyFont="1" applyFill="1" applyBorder="1" applyAlignment="1">
      <alignment horizontal="center" vertical="center" wrapText="1"/>
    </xf>
    <xf numFmtId="0" fontId="7" fillId="48" borderId="1" xfId="0" applyFont="1" applyFill="1" applyBorder="1" applyAlignment="1">
      <alignment horizontal="center" vertical="center"/>
    </xf>
    <xf numFmtId="0" fontId="7" fillId="48" borderId="2" xfId="0" applyFont="1" applyFill="1" applyBorder="1" applyAlignment="1">
      <alignment horizontal="center" vertical="center"/>
    </xf>
    <xf numFmtId="0" fontId="7" fillId="48" borderId="1" xfId="0" applyFont="1" applyFill="1" applyBorder="1" applyAlignment="1">
      <alignment horizontal="center"/>
    </xf>
    <xf numFmtId="0" fontId="7" fillId="48" borderId="1" xfId="0" applyFont="1" applyFill="1" applyBorder="1" applyAlignment="1">
      <alignment horizontal="left" vertical="center"/>
    </xf>
    <xf numFmtId="0" fontId="7" fillId="48" borderId="1" xfId="0" applyFont="1" applyFill="1" applyBorder="1" applyAlignment="1">
      <alignment horizontal="left" vertical="center" wrapText="1"/>
    </xf>
    <xf numFmtId="0" fontId="7" fillId="48" borderId="0" xfId="0" applyFont="1" applyFill="1"/>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48" borderId="29" xfId="0" applyFont="1" applyFill="1" applyBorder="1" applyAlignment="1">
      <alignment horizontal="center" vertical="center" wrapText="1"/>
    </xf>
    <xf numFmtId="0" fontId="50" fillId="48" borderId="13" xfId="0" applyFont="1" applyFill="1" applyBorder="1" applyAlignment="1">
      <alignment horizontal="center" vertical="center"/>
    </xf>
    <xf numFmtId="1" fontId="7" fillId="48" borderId="29" xfId="0" applyNumberFormat="1" applyFont="1" applyFill="1" applyBorder="1" applyAlignment="1">
      <alignment horizontal="center" vertical="center" wrapText="1"/>
    </xf>
    <xf numFmtId="0" fontId="47" fillId="48" borderId="29" xfId="0" applyFont="1" applyFill="1" applyBorder="1" applyAlignment="1">
      <alignment horizontal="center" vertical="center" wrapText="1"/>
    </xf>
    <xf numFmtId="9" fontId="47" fillId="48" borderId="29" xfId="303" applyFont="1" applyFill="1" applyBorder="1" applyAlignment="1">
      <alignment horizontal="center" vertical="center"/>
    </xf>
    <xf numFmtId="0" fontId="46" fillId="48" borderId="4" xfId="0" applyFont="1" applyFill="1" applyBorder="1" applyAlignment="1">
      <alignment horizontal="center" vertical="center" wrapText="1"/>
    </xf>
    <xf numFmtId="0" fontId="7" fillId="48" borderId="4" xfId="0" applyFont="1" applyFill="1" applyBorder="1" applyAlignment="1">
      <alignment horizontal="center" vertical="center"/>
    </xf>
    <xf numFmtId="3" fontId="7" fillId="48" borderId="29" xfId="0" applyNumberFormat="1" applyFont="1" applyFill="1" applyBorder="1" applyAlignment="1">
      <alignment horizontal="center" vertical="center"/>
    </xf>
    <xf numFmtId="3" fontId="7" fillId="48" borderId="29" xfId="0" applyNumberFormat="1" applyFont="1" applyFill="1" applyBorder="1" applyAlignment="1">
      <alignment horizontal="center" vertical="center" wrapText="1"/>
    </xf>
    <xf numFmtId="0" fontId="7" fillId="48" borderId="2" xfId="0" applyFont="1" applyFill="1" applyBorder="1" applyAlignment="1">
      <alignment horizontal="center" vertical="center" wrapText="1"/>
    </xf>
    <xf numFmtId="0" fontId="47" fillId="2" borderId="1" xfId="0" applyFont="1" applyFill="1" applyBorder="1" applyAlignment="1">
      <alignment horizontal="center" vertical="center"/>
    </xf>
    <xf numFmtId="0" fontId="7" fillId="0" borderId="1" xfId="0" applyFont="1" applyBorder="1"/>
    <xf numFmtId="0" fontId="7" fillId="42" borderId="29"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0" fillId="0" borderId="29" xfId="0" applyFont="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1" fontId="7" fillId="48" borderId="1" xfId="0" applyNumberFormat="1" applyFont="1" applyFill="1" applyBorder="1" applyAlignment="1">
      <alignment horizontal="center" vertical="center" wrapText="1"/>
    </xf>
    <xf numFmtId="0" fontId="7" fillId="48" borderId="1" xfId="0" applyFont="1" applyFill="1" applyBorder="1" applyAlignment="1">
      <alignment vertical="center" wrapText="1"/>
    </xf>
    <xf numFmtId="0" fontId="47" fillId="48" borderId="1" xfId="0" applyFont="1" applyFill="1" applyBorder="1" applyAlignment="1">
      <alignment horizontal="center" vertical="center" wrapText="1"/>
    </xf>
    <xf numFmtId="9" fontId="47" fillId="48" borderId="27" xfId="303" applyFont="1" applyFill="1" applyBorder="1" applyAlignment="1">
      <alignment horizontal="center" vertical="center"/>
    </xf>
    <xf numFmtId="0" fontId="7" fillId="48" borderId="27" xfId="0" applyFont="1" applyFill="1" applyBorder="1" applyAlignment="1">
      <alignment horizontal="left" vertical="center" wrapText="1"/>
    </xf>
    <xf numFmtId="0" fontId="7" fillId="48" borderId="4" xfId="0" applyFont="1" applyFill="1" applyBorder="1"/>
    <xf numFmtId="0" fontId="7" fillId="48" borderId="2" xfId="0" applyFont="1" applyFill="1" applyBorder="1" applyAlignment="1">
      <alignment horizont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43" borderId="29" xfId="0" applyFont="1" applyFill="1" applyBorder="1" applyAlignment="1">
      <alignment horizontal="center" vertical="center" wrapText="1"/>
    </xf>
    <xf numFmtId="9" fontId="48" fillId="2" borderId="1" xfId="303" applyFont="1" applyFill="1" applyBorder="1" applyAlignment="1">
      <alignment horizontal="center" vertical="center"/>
    </xf>
    <xf numFmtId="0" fontId="7" fillId="48" borderId="29" xfId="0" applyFont="1" applyFill="1" applyBorder="1" applyAlignment="1">
      <alignment horizontal="left"/>
    </xf>
    <xf numFmtId="0" fontId="7" fillId="0" borderId="1" xfId="0" applyFont="1" applyBorder="1" applyAlignment="1">
      <alignment horizontal="center"/>
    </xf>
    <xf numFmtId="3" fontId="7" fillId="2" borderId="1" xfId="0" applyNumberFormat="1" applyFont="1" applyFill="1" applyBorder="1" applyAlignment="1">
      <alignment horizontal="center" vertical="center"/>
    </xf>
    <xf numFmtId="0" fontId="7" fillId="0" borderId="2" xfId="0" applyFont="1" applyBorder="1" applyAlignment="1">
      <alignment horizontal="center"/>
    </xf>
    <xf numFmtId="1" fontId="7" fillId="48" borderId="1" xfId="0" applyNumberFormat="1" applyFont="1" applyFill="1" applyBorder="1" applyAlignment="1">
      <alignment horizontal="center" vertical="center"/>
    </xf>
    <xf numFmtId="0" fontId="7" fillId="0" borderId="1" xfId="0" applyFont="1" applyBorder="1" applyAlignment="1">
      <alignment vertical="center" wrapText="1"/>
    </xf>
    <xf numFmtId="3" fontId="7" fillId="2" borderId="1" xfId="0" applyNumberFormat="1" applyFont="1" applyFill="1" applyBorder="1" applyAlignment="1">
      <alignment horizontal="center" vertical="center" wrapText="1"/>
    </xf>
    <xf numFmtId="0" fontId="7" fillId="0" borderId="29" xfId="0" applyFont="1" applyBorder="1" applyAlignment="1">
      <alignment vertical="center" wrapText="1"/>
    </xf>
    <xf numFmtId="0" fontId="7" fillId="44" borderId="29" xfId="0" applyFont="1" applyFill="1" applyBorder="1" applyAlignment="1">
      <alignment horizontal="center" vertical="center" wrapText="1"/>
    </xf>
    <xf numFmtId="0" fontId="7" fillId="0" borderId="29" xfId="0" applyFont="1" applyBorder="1" applyAlignment="1">
      <alignment horizontal="left" vertical="center" wrapText="1"/>
    </xf>
    <xf numFmtId="0" fontId="7" fillId="2" borderId="0" xfId="0" applyFont="1" applyFill="1" applyAlignment="1">
      <alignment horizontal="center" vertical="center" wrapText="1"/>
    </xf>
    <xf numFmtId="0" fontId="7" fillId="48" borderId="0" xfId="0" applyFont="1" applyFill="1" applyAlignment="1">
      <alignment horizontal="center" vertical="center" wrapText="1"/>
    </xf>
    <xf numFmtId="0" fontId="7" fillId="0" borderId="1" xfId="0" applyFont="1" applyBorder="1" applyAlignment="1">
      <alignment horizontal="left" vertical="center" wrapText="1"/>
    </xf>
    <xf numFmtId="0" fontId="7" fillId="45" borderId="29" xfId="0" applyFont="1" applyFill="1" applyBorder="1" applyAlignment="1">
      <alignment horizontal="center" vertical="center" wrapText="1"/>
    </xf>
    <xf numFmtId="0" fontId="7" fillId="2" borderId="13" xfId="0" applyFont="1" applyFill="1" applyBorder="1" applyAlignment="1">
      <alignment horizontal="center" vertical="center"/>
    </xf>
    <xf numFmtId="0" fontId="50" fillId="48" borderId="29" xfId="0" applyFont="1" applyFill="1" applyBorder="1" applyAlignment="1">
      <alignment horizontal="center" vertical="center"/>
    </xf>
    <xf numFmtId="1" fontId="7" fillId="48" borderId="29" xfId="0" applyNumberFormat="1" applyFont="1" applyFill="1" applyBorder="1" applyAlignment="1">
      <alignment horizontal="center" vertical="center"/>
    </xf>
    <xf numFmtId="3" fontId="47" fillId="48" borderId="29" xfId="303" applyNumberFormat="1" applyFont="1" applyFill="1" applyBorder="1" applyAlignment="1">
      <alignment horizontal="center" vertical="center"/>
    </xf>
    <xf numFmtId="0" fontId="7" fillId="48" borderId="2" xfId="0" applyFont="1" applyFill="1" applyBorder="1"/>
    <xf numFmtId="0" fontId="7" fillId="0" borderId="1" xfId="0" applyFont="1" applyBorder="1" applyAlignment="1">
      <alignment wrapText="1"/>
    </xf>
    <xf numFmtId="0" fontId="7" fillId="0" borderId="27" xfId="0" applyFont="1" applyBorder="1" applyAlignment="1">
      <alignment horizontal="center" vertical="center"/>
    </xf>
    <xf numFmtId="0" fontId="7" fillId="0" borderId="27" xfId="0" applyFont="1" applyBorder="1"/>
    <xf numFmtId="0" fontId="7" fillId="2" borderId="1" xfId="0" applyFont="1" applyFill="1" applyBorder="1"/>
    <xf numFmtId="0" fontId="47" fillId="0" borderId="0" xfId="0" applyFont="1" applyAlignment="1">
      <alignment horizontal="center"/>
    </xf>
    <xf numFmtId="3" fontId="47" fillId="0" borderId="0" xfId="0" applyNumberFormat="1" applyFont="1" applyAlignment="1">
      <alignment horizontal="center"/>
    </xf>
    <xf numFmtId="0" fontId="62" fillId="2" borderId="1" xfId="0" applyFont="1" applyFill="1" applyBorder="1" applyAlignment="1">
      <alignment horizontal="center" vertical="center"/>
    </xf>
    <xf numFmtId="0" fontId="0" fillId="2" borderId="2" xfId="0" applyFill="1" applyBorder="1" applyAlignment="1">
      <alignment vertical="center"/>
    </xf>
    <xf numFmtId="3" fontId="47" fillId="0" borderId="27" xfId="0" applyNumberFormat="1" applyFont="1" applyBorder="1" applyAlignment="1">
      <alignment horizontal="center" vertical="center" wrapText="1"/>
    </xf>
    <xf numFmtId="0" fontId="47" fillId="0" borderId="4" xfId="0" applyFont="1" applyBorder="1" applyAlignment="1">
      <alignment horizontal="center" vertical="center" wrapText="1"/>
    </xf>
    <xf numFmtId="14" fontId="7" fillId="0" borderId="27" xfId="0" applyNumberFormat="1" applyFont="1" applyBorder="1" applyAlignment="1">
      <alignment horizontal="center" vertical="center"/>
    </xf>
    <xf numFmtId="14" fontId="7" fillId="0" borderId="29" xfId="0" applyNumberFormat="1" applyFont="1" applyBorder="1" applyAlignment="1">
      <alignment horizontal="center" vertical="center"/>
    </xf>
    <xf numFmtId="0" fontId="7" fillId="48" borderId="29" xfId="0" applyFont="1" applyFill="1" applyBorder="1"/>
    <xf numFmtId="0" fontId="7" fillId="0" borderId="29" xfId="0" applyFont="1" applyBorder="1"/>
    <xf numFmtId="0" fontId="7" fillId="0" borderId="28" xfId="0" applyFont="1" applyBorder="1"/>
    <xf numFmtId="0" fontId="7" fillId="48" borderId="28" xfId="0" applyFont="1" applyFill="1" applyBorder="1" applyAlignment="1">
      <alignment horizontal="center" vertical="center" wrapText="1"/>
    </xf>
    <xf numFmtId="0" fontId="50" fillId="48" borderId="16" xfId="0" applyFont="1" applyFill="1" applyBorder="1" applyAlignment="1">
      <alignment horizontal="center" vertical="center"/>
    </xf>
    <xf numFmtId="0" fontId="61" fillId="48" borderId="15" xfId="0" applyFont="1" applyFill="1" applyBorder="1" applyAlignment="1">
      <alignment horizontal="center" vertical="center" wrapText="1"/>
    </xf>
    <xf numFmtId="14" fontId="7" fillId="48" borderId="4" xfId="0" applyNumberFormat="1" applyFont="1" applyFill="1" applyBorder="1" applyAlignment="1">
      <alignment horizontal="center" vertical="center"/>
    </xf>
    <xf numFmtId="14" fontId="7" fillId="48" borderId="1" xfId="0" applyNumberFormat="1" applyFont="1" applyFill="1" applyBorder="1" applyAlignment="1">
      <alignment horizontal="center" vertical="center"/>
    </xf>
    <xf numFmtId="14" fontId="7" fillId="48" borderId="28" xfId="0" applyNumberFormat="1" applyFont="1" applyFill="1" applyBorder="1" applyAlignment="1">
      <alignment horizontal="center" vertical="center"/>
    </xf>
    <xf numFmtId="8" fontId="48" fillId="48" borderId="28" xfId="0" applyNumberFormat="1" applyFont="1" applyFill="1" applyBorder="1" applyAlignment="1">
      <alignment horizontal="center" vertical="center"/>
    </xf>
    <xf numFmtId="9" fontId="48" fillId="48" borderId="28" xfId="303" applyFont="1" applyFill="1" applyBorder="1" applyAlignment="1">
      <alignment horizontal="center" vertical="center" wrapText="1"/>
    </xf>
    <xf numFmtId="0" fontId="7" fillId="48" borderId="0" xfId="0" applyFont="1" applyFill="1" applyAlignment="1">
      <alignment horizontal="center"/>
    </xf>
    <xf numFmtId="0" fontId="49" fillId="0" borderId="1" xfId="0" applyFont="1" applyBorder="1" applyAlignment="1">
      <alignment horizontal="center" vertical="center" wrapText="1"/>
    </xf>
    <xf numFmtId="3" fontId="7" fillId="0" borderId="4" xfId="0" applyNumberFormat="1" applyFont="1" applyBorder="1" applyAlignment="1">
      <alignment horizontal="center" vertical="center" wrapText="1"/>
    </xf>
    <xf numFmtId="167" fontId="47" fillId="0" borderId="4" xfId="0" applyNumberFormat="1" applyFont="1" applyBorder="1" applyAlignment="1">
      <alignment horizontal="center" vertical="center" wrapText="1"/>
    </xf>
    <xf numFmtId="167" fontId="47" fillId="0" borderId="1" xfId="0" applyNumberFormat="1" applyFont="1" applyBorder="1" applyAlignment="1">
      <alignment horizontal="center" vertical="center" wrapText="1"/>
    </xf>
    <xf numFmtId="0" fontId="47" fillId="0" borderId="4" xfId="0" applyFont="1" applyBorder="1" applyAlignment="1">
      <alignment horizontal="center" vertical="center"/>
    </xf>
    <xf numFmtId="3" fontId="47" fillId="0" borderId="4" xfId="0" applyNumberFormat="1" applyFont="1" applyBorder="1" applyAlignment="1">
      <alignment horizontal="center" vertical="center"/>
    </xf>
    <xf numFmtId="3" fontId="0" fillId="0" borderId="2" xfId="0" applyNumberFormat="1" applyBorder="1" applyAlignment="1">
      <alignment horizontal="center" vertical="center"/>
    </xf>
    <xf numFmtId="3" fontId="47" fillId="2" borderId="1" xfId="0" applyNumberFormat="1" applyFont="1" applyFill="1" applyBorder="1" applyAlignment="1">
      <alignment horizontal="center" vertical="center"/>
    </xf>
    <xf numFmtId="3" fontId="49" fillId="0" borderId="1" xfId="0" applyNumberFormat="1" applyFont="1" applyBorder="1" applyAlignment="1">
      <alignment horizontal="center" vertical="center"/>
    </xf>
    <xf numFmtId="0" fontId="37" fillId="0" borderId="2" xfId="0" applyFont="1" applyBorder="1" applyAlignment="1">
      <alignment horizontal="center" vertical="center"/>
    </xf>
    <xf numFmtId="8" fontId="7" fillId="0" borderId="1" xfId="0" applyNumberFormat="1" applyFont="1" applyBorder="1" applyAlignment="1">
      <alignment horizontal="center" vertical="center"/>
    </xf>
    <xf numFmtId="9" fontId="7" fillId="0" borderId="1" xfId="303" applyFont="1" applyFill="1" applyBorder="1" applyAlignment="1">
      <alignment horizontal="center" vertical="center"/>
    </xf>
    <xf numFmtId="0" fontId="7" fillId="0" borderId="1" xfId="0" applyFont="1" applyBorder="1" applyAlignment="1">
      <alignment vertical="center"/>
    </xf>
    <xf numFmtId="3" fontId="7" fillId="0" borderId="1" xfId="0" applyNumberFormat="1" applyFont="1" applyBorder="1" applyAlignment="1">
      <alignment horizontal="left" vertical="center" wrapText="1"/>
    </xf>
    <xf numFmtId="8" fontId="48" fillId="0" borderId="1" xfId="0" applyNumberFormat="1" applyFont="1" applyBorder="1" applyAlignment="1">
      <alignment horizontal="center" vertical="center"/>
    </xf>
    <xf numFmtId="9" fontId="48" fillId="0" borderId="1" xfId="303" applyFont="1" applyFill="1" applyBorder="1" applyAlignment="1">
      <alignment horizontal="center" vertical="center"/>
    </xf>
    <xf numFmtId="0" fontId="46" fillId="0" borderId="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8" fontId="7" fillId="0" borderId="1" xfId="0" applyNumberFormat="1" applyFont="1" applyBorder="1" applyAlignment="1">
      <alignment horizontal="center" vertical="center"/>
    </xf>
    <xf numFmtId="9" fontId="7" fillId="0" borderId="1" xfId="303" applyFont="1" applyFill="1" applyBorder="1" applyAlignment="1">
      <alignment horizontal="center" vertical="center" wrapText="1"/>
    </xf>
    <xf numFmtId="0" fontId="7" fillId="0" borderId="29" xfId="0" applyFont="1" applyBorder="1" applyAlignment="1">
      <alignment horizontal="center" vertical="center"/>
    </xf>
    <xf numFmtId="0" fontId="0" fillId="49" borderId="1" xfId="0" applyFill="1" applyBorder="1" applyAlignment="1">
      <alignment horizontal="center" vertical="center"/>
    </xf>
    <xf numFmtId="0" fontId="43" fillId="49" borderId="1" xfId="0" applyFont="1" applyFill="1" applyBorder="1" applyAlignment="1">
      <alignment horizontal="center" vertical="center"/>
    </xf>
    <xf numFmtId="0" fontId="46" fillId="49" borderId="1" xfId="0" applyFont="1" applyFill="1" applyBorder="1" applyAlignment="1">
      <alignment horizontal="center" vertical="center" wrapText="1"/>
    </xf>
    <xf numFmtId="0" fontId="9" fillId="49" borderId="1" xfId="0" applyFont="1" applyFill="1" applyBorder="1" applyAlignment="1">
      <alignment horizontal="center"/>
    </xf>
    <xf numFmtId="0" fontId="43" fillId="49" borderId="1" xfId="0" applyFont="1" applyFill="1" applyBorder="1" applyAlignment="1">
      <alignment horizontal="center" vertical="center" wrapText="1"/>
    </xf>
    <xf numFmtId="0" fontId="47" fillId="49" borderId="1" xfId="0" applyFont="1" applyFill="1" applyBorder="1" applyAlignment="1">
      <alignment horizontal="center" vertical="center" wrapText="1"/>
    </xf>
    <xf numFmtId="0" fontId="47" fillId="49" borderId="4" xfId="0" applyFont="1" applyFill="1" applyBorder="1" applyAlignment="1">
      <alignment horizontal="center" vertical="center" wrapText="1"/>
    </xf>
    <xf numFmtId="3" fontId="47" fillId="49" borderId="4" xfId="0" applyNumberFormat="1" applyFont="1" applyFill="1" applyBorder="1" applyAlignment="1">
      <alignment horizontal="center" vertical="center" wrapText="1"/>
    </xf>
    <xf numFmtId="0" fontId="47" fillId="49" borderId="4" xfId="0" applyFont="1" applyFill="1" applyBorder="1" applyAlignment="1">
      <alignment horizontal="center" vertical="center"/>
    </xf>
    <xf numFmtId="0" fontId="47" fillId="49" borderId="1" xfId="0" applyFont="1" applyFill="1" applyBorder="1" applyAlignment="1">
      <alignment horizontal="center" vertical="center"/>
    </xf>
    <xf numFmtId="0" fontId="7" fillId="49" borderId="1" xfId="0" applyFont="1" applyFill="1" applyBorder="1" applyAlignment="1">
      <alignment horizontal="center" vertical="center"/>
    </xf>
    <xf numFmtId="0" fontId="7" fillId="49" borderId="4" xfId="0" applyFont="1" applyFill="1" applyBorder="1" applyAlignment="1">
      <alignment horizontal="center" vertical="center"/>
    </xf>
    <xf numFmtId="0" fontId="0" fillId="0" borderId="0" xfId="0" applyAlignment="1">
      <alignment wrapText="1"/>
    </xf>
    <xf numFmtId="8" fontId="7" fillId="0" borderId="1" xfId="0" applyNumberFormat="1" applyFont="1" applyBorder="1" applyAlignment="1">
      <alignment vertical="center"/>
    </xf>
    <xf numFmtId="9" fontId="7" fillId="0" borderId="1" xfId="303" applyFont="1" applyFill="1" applyBorder="1" applyAlignment="1">
      <alignment vertical="center"/>
    </xf>
    <xf numFmtId="3" fontId="7" fillId="0" borderId="1" xfId="0" applyNumberFormat="1" applyFont="1" applyBorder="1" applyAlignment="1">
      <alignment vertical="center" wrapText="1"/>
    </xf>
    <xf numFmtId="168" fontId="7" fillId="0" borderId="1" xfId="0" applyNumberFormat="1" applyFont="1" applyBorder="1" applyAlignment="1">
      <alignment horizontal="center" vertical="center"/>
    </xf>
    <xf numFmtId="168" fontId="0" fillId="0" borderId="0" xfId="304" applyNumberFormat="1" applyFont="1" applyAlignment="1">
      <alignment horizontal="center" vertical="center"/>
    </xf>
    <xf numFmtId="9" fontId="7" fillId="0" borderId="1" xfId="303" applyFont="1" applyFill="1" applyBorder="1" applyAlignment="1">
      <alignment vertical="center" wrapText="1"/>
    </xf>
    <xf numFmtId="3" fontId="7" fillId="0" borderId="1" xfId="0" applyNumberFormat="1" applyFont="1" applyBorder="1" applyAlignment="1">
      <alignment vertical="center"/>
    </xf>
    <xf numFmtId="168" fontId="0" fillId="0" borderId="1" xfId="304" applyNumberFormat="1" applyFont="1" applyBorder="1" applyAlignment="1">
      <alignment horizontal="center" vertical="center"/>
    </xf>
    <xf numFmtId="14" fontId="7" fillId="2" borderId="1" xfId="0" applyNumberFormat="1" applyFont="1" applyFill="1" applyBorder="1" applyAlignment="1">
      <alignment horizontal="center" vertical="center"/>
    </xf>
    <xf numFmtId="0" fontId="7" fillId="48" borderId="4" xfId="0" applyFont="1" applyFill="1" applyBorder="1" applyAlignment="1">
      <alignment horizontal="center"/>
    </xf>
    <xf numFmtId="0" fontId="7" fillId="2" borderId="4" xfId="0" applyFont="1" applyFill="1" applyBorder="1" applyAlignment="1">
      <alignment horizontal="center" vertical="center"/>
    </xf>
    <xf numFmtId="4" fontId="7" fillId="0" borderId="29" xfId="0" applyNumberFormat="1" applyFont="1" applyBorder="1" applyAlignment="1">
      <alignment horizontal="center" vertical="center"/>
    </xf>
    <xf numFmtId="0" fontId="68" fillId="2" borderId="1" xfId="0" applyFont="1" applyFill="1" applyBorder="1" applyAlignment="1">
      <alignment vertical="center" wrapText="1"/>
    </xf>
    <xf numFmtId="6" fontId="65" fillId="2" borderId="1" xfId="0" applyNumberFormat="1" applyFont="1" applyFill="1" applyBorder="1" applyAlignment="1">
      <alignment horizontal="justify" vertical="center" wrapText="1"/>
    </xf>
    <xf numFmtId="0" fontId="67" fillId="2" borderId="1" xfId="0" applyFont="1" applyFill="1" applyBorder="1" applyAlignment="1">
      <alignment vertical="center" wrapText="1"/>
    </xf>
    <xf numFmtId="3" fontId="65" fillId="2" borderId="1" xfId="0" applyNumberFormat="1" applyFont="1" applyFill="1" applyBorder="1" applyAlignment="1">
      <alignment horizontal="justify" vertical="center" wrapText="1"/>
    </xf>
    <xf numFmtId="0" fontId="67" fillId="2" borderId="1" xfId="0" applyFont="1" applyFill="1" applyBorder="1" applyAlignment="1">
      <alignment horizontal="justify" vertical="center" wrapText="1"/>
    </xf>
    <xf numFmtId="0" fontId="65" fillId="2" borderId="1" xfId="0" applyFont="1" applyFill="1" applyBorder="1" applyAlignment="1">
      <alignment horizontal="justify" vertical="center" wrapText="1"/>
    </xf>
    <xf numFmtId="0" fontId="65" fillId="2" borderId="1" xfId="0" applyFont="1" applyFill="1" applyBorder="1" applyAlignment="1">
      <alignment vertical="center" wrapText="1"/>
    </xf>
    <xf numFmtId="14" fontId="7" fillId="2" borderId="2" xfId="0" applyNumberFormat="1" applyFont="1" applyFill="1" applyBorder="1" applyAlignment="1">
      <alignment horizontal="center" vertical="center"/>
    </xf>
    <xf numFmtId="14" fontId="7" fillId="2" borderId="11" xfId="0" applyNumberFormat="1" applyFont="1" applyFill="1" applyBorder="1" applyAlignment="1">
      <alignment horizontal="center" vertical="center"/>
    </xf>
    <xf numFmtId="14" fontId="7" fillId="2" borderId="13" xfId="0" applyNumberFormat="1" applyFont="1" applyFill="1" applyBorder="1" applyAlignment="1">
      <alignment horizontal="center" vertical="center"/>
    </xf>
    <xf numFmtId="0" fontId="7" fillId="2" borderId="13" xfId="0" applyFont="1" applyFill="1" applyBorder="1"/>
    <xf numFmtId="3" fontId="7" fillId="2" borderId="4" xfId="0" applyNumberFormat="1" applyFont="1" applyFill="1" applyBorder="1" applyAlignment="1">
      <alignment horizontal="left" vertical="center" wrapText="1"/>
    </xf>
    <xf numFmtId="0" fontId="7" fillId="48" borderId="27" xfId="0" applyFont="1" applyFill="1" applyBorder="1" applyAlignment="1">
      <alignment horizontal="center" vertical="center"/>
    </xf>
    <xf numFmtId="0" fontId="68" fillId="2" borderId="2" xfId="0" applyFont="1" applyFill="1" applyBorder="1" applyAlignment="1">
      <alignment horizontal="justify" vertical="center" wrapText="1"/>
    </xf>
    <xf numFmtId="0" fontId="67" fillId="2" borderId="2" xfId="0" applyFont="1" applyFill="1" applyBorder="1" applyAlignment="1">
      <alignment horizontal="justify" vertical="center" wrapText="1"/>
    </xf>
    <xf numFmtId="0" fontId="69" fillId="2" borderId="2" xfId="0" applyFont="1" applyFill="1" applyBorder="1" applyAlignment="1">
      <alignment horizontal="justify" vertical="center" wrapText="1"/>
    </xf>
    <xf numFmtId="0" fontId="67" fillId="2" borderId="2" xfId="0" applyFont="1" applyFill="1" applyBorder="1" applyAlignment="1">
      <alignment vertical="center" wrapText="1"/>
    </xf>
    <xf numFmtId="4" fontId="7" fillId="48" borderId="27" xfId="0" applyNumberFormat="1" applyFont="1" applyFill="1" applyBorder="1" applyAlignment="1">
      <alignment horizontal="center" vertical="center"/>
    </xf>
    <xf numFmtId="14" fontId="7" fillId="48" borderId="27" xfId="0" applyNumberFormat="1" applyFont="1" applyFill="1" applyBorder="1" applyAlignment="1">
      <alignment horizontal="center" vertical="center"/>
    </xf>
    <xf numFmtId="9" fontId="48" fillId="48" borderId="27" xfId="303" applyFont="1" applyFill="1" applyBorder="1" applyAlignment="1">
      <alignment horizontal="center" vertical="center" wrapText="1"/>
    </xf>
    <xf numFmtId="2" fontId="7" fillId="2" borderId="1" xfId="0" applyNumberFormat="1" applyFont="1" applyFill="1" applyBorder="1" applyAlignment="1">
      <alignment horizontal="center" vertical="center"/>
    </xf>
    <xf numFmtId="2" fontId="67" fillId="2" borderId="1" xfId="0" applyNumberFormat="1" applyFont="1" applyFill="1" applyBorder="1" applyAlignment="1">
      <alignment horizontal="center" vertical="center" wrapText="1"/>
    </xf>
    <xf numFmtId="2" fontId="68" fillId="2" borderId="1" xfId="0" applyNumberFormat="1" applyFont="1" applyFill="1" applyBorder="1" applyAlignment="1">
      <alignment horizontal="center" vertical="center" wrapText="1"/>
    </xf>
    <xf numFmtId="0" fontId="7" fillId="48" borderId="27" xfId="0" applyFont="1" applyFill="1" applyBorder="1"/>
    <xf numFmtId="0" fontId="66" fillId="2" borderId="1" xfId="0" applyFont="1" applyFill="1" applyBorder="1" applyAlignment="1">
      <alignment horizontal="justify" vertical="center" wrapText="1"/>
    </xf>
    <xf numFmtId="168" fontId="7" fillId="0" borderId="4" xfId="0" applyNumberFormat="1" applyFont="1" applyBorder="1" applyAlignment="1">
      <alignment horizontal="center" vertical="center"/>
    </xf>
    <xf numFmtId="8" fontId="7" fillId="2" borderId="28" xfId="0" applyNumberFormat="1" applyFont="1" applyFill="1" applyBorder="1" applyAlignment="1">
      <alignment vertical="center"/>
    </xf>
    <xf numFmtId="3" fontId="7" fillId="2" borderId="28" xfId="0" applyNumberFormat="1" applyFont="1" applyFill="1" applyBorder="1" applyAlignment="1">
      <alignment vertical="center" wrapText="1"/>
    </xf>
    <xf numFmtId="9" fontId="7" fillId="2" borderId="28" xfId="303" applyFont="1" applyFill="1" applyBorder="1" applyAlignment="1">
      <alignment vertical="center" wrapText="1"/>
    </xf>
    <xf numFmtId="0" fontId="7" fillId="2" borderId="28" xfId="0" applyFont="1" applyFill="1" applyBorder="1" applyAlignment="1">
      <alignment vertical="center" wrapText="1"/>
    </xf>
    <xf numFmtId="8" fontId="7" fillId="2" borderId="29" xfId="0" applyNumberFormat="1" applyFont="1" applyFill="1" applyBorder="1" applyAlignment="1">
      <alignment vertical="center"/>
    </xf>
    <xf numFmtId="3" fontId="7" fillId="2" borderId="29" xfId="0" applyNumberFormat="1" applyFont="1" applyFill="1" applyBorder="1" applyAlignment="1">
      <alignment vertical="center" wrapText="1"/>
    </xf>
    <xf numFmtId="9" fontId="7" fillId="2" borderId="29" xfId="303" applyFont="1" applyFill="1" applyBorder="1" applyAlignment="1">
      <alignment vertical="center" wrapText="1"/>
    </xf>
    <xf numFmtId="0" fontId="7" fillId="2" borderId="29" xfId="0" applyFont="1" applyFill="1" applyBorder="1" applyAlignment="1">
      <alignment vertical="center" wrapText="1"/>
    </xf>
    <xf numFmtId="9" fontId="46" fillId="0" borderId="1" xfId="0" applyNumberFormat="1" applyFont="1" applyBorder="1" applyAlignment="1">
      <alignment horizontal="center" vertical="center" wrapText="1"/>
    </xf>
    <xf numFmtId="9" fontId="46" fillId="0" borderId="42" xfId="0" applyNumberFormat="1" applyFont="1" applyBorder="1" applyAlignment="1">
      <alignment horizontal="center" vertical="center" wrapText="1"/>
    </xf>
    <xf numFmtId="1" fontId="0" fillId="0" borderId="1" xfId="0" applyNumberFormat="1" applyBorder="1" applyAlignment="1">
      <alignment horizontal="left" indent="3"/>
    </xf>
    <xf numFmtId="1" fontId="0" fillId="0" borderId="1" xfId="0" applyNumberFormat="1" applyBorder="1" applyAlignment="1">
      <alignment horizontal="left" vertical="center" indent="3"/>
    </xf>
    <xf numFmtId="44" fontId="0" fillId="0" borderId="1" xfId="0" applyNumberFormat="1" applyBorder="1"/>
    <xf numFmtId="8" fontId="7" fillId="2" borderId="1" xfId="0" applyNumberFormat="1" applyFont="1" applyFill="1" applyBorder="1" applyAlignment="1">
      <alignment vertical="center"/>
    </xf>
    <xf numFmtId="3" fontId="7" fillId="2" borderId="1" xfId="0" applyNumberFormat="1" applyFont="1" applyFill="1" applyBorder="1" applyAlignment="1">
      <alignment vertical="center" wrapText="1"/>
    </xf>
    <xf numFmtId="9" fontId="7" fillId="2" borderId="1" xfId="303" applyFont="1" applyFill="1" applyBorder="1" applyAlignment="1">
      <alignment vertical="center" wrapText="1"/>
    </xf>
    <xf numFmtId="44" fontId="7" fillId="0" borderId="1" xfId="304" applyFont="1" applyBorder="1" applyAlignment="1">
      <alignment horizontal="center" vertical="center"/>
    </xf>
    <xf numFmtId="0" fontId="7" fillId="2" borderId="1" xfId="0" applyFont="1" applyFill="1" applyBorder="1" applyAlignment="1">
      <alignment vertical="center" wrapText="1"/>
    </xf>
    <xf numFmtId="168" fontId="65" fillId="2" borderId="1" xfId="0" applyNumberFormat="1" applyFont="1" applyFill="1" applyBorder="1" applyAlignment="1">
      <alignment horizontal="justify" vertical="center" wrapText="1"/>
    </xf>
    <xf numFmtId="168" fontId="65" fillId="2" borderId="1" xfId="0" applyNumberFormat="1" applyFont="1" applyFill="1" applyBorder="1" applyAlignment="1">
      <alignment vertical="center" wrapText="1"/>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43" fillId="2" borderId="27" xfId="0" applyFont="1" applyFill="1" applyBorder="1" applyAlignment="1">
      <alignment horizontal="center" vertical="center" wrapText="1"/>
    </xf>
    <xf numFmtId="0" fontId="43" fillId="2" borderId="28" xfId="0" applyFont="1" applyFill="1" applyBorder="1" applyAlignment="1">
      <alignment horizontal="center" vertical="center" wrapText="1"/>
    </xf>
    <xf numFmtId="0" fontId="43" fillId="2" borderId="29" xfId="0" applyFont="1"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60" fillId="0" borderId="56" xfId="0" applyFont="1" applyBorder="1" applyAlignment="1">
      <alignment horizontal="left" vertical="center" wrapText="1"/>
    </xf>
    <xf numFmtId="0" fontId="60" fillId="0" borderId="58" xfId="0" applyFont="1" applyBorder="1" applyAlignment="1">
      <alignment horizontal="left" vertical="center" wrapText="1"/>
    </xf>
    <xf numFmtId="0" fontId="59" fillId="46" borderId="55" xfId="0" applyFont="1" applyFill="1" applyBorder="1" applyAlignment="1">
      <alignment horizontal="left" vertical="center" wrapText="1"/>
    </xf>
    <xf numFmtId="0" fontId="59" fillId="46" borderId="29" xfId="0" applyFont="1" applyFill="1" applyBorder="1" applyAlignment="1">
      <alignment horizontal="left" vertical="center" wrapText="1"/>
    </xf>
    <xf numFmtId="0" fontId="46" fillId="0" borderId="12"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14" xfId="0" applyFont="1" applyBorder="1" applyAlignment="1">
      <alignment horizontal="center" vertical="center" wrapText="1"/>
    </xf>
    <xf numFmtId="0" fontId="59" fillId="46" borderId="37" xfId="0" applyFont="1" applyFill="1" applyBorder="1" applyAlignment="1">
      <alignment horizontal="left" vertical="center" wrapText="1"/>
    </xf>
    <xf numFmtId="0" fontId="59" fillId="46" borderId="40" xfId="0" applyFont="1" applyFill="1" applyBorder="1" applyAlignment="1">
      <alignment horizontal="left" vertical="center" wrapText="1"/>
    </xf>
    <xf numFmtId="0" fontId="59" fillId="46" borderId="12" xfId="0" applyFont="1" applyFill="1" applyBorder="1" applyAlignment="1">
      <alignment horizontal="left" vertical="center" wrapText="1"/>
    </xf>
    <xf numFmtId="0" fontId="59" fillId="46" borderId="15" xfId="0" applyFont="1" applyFill="1" applyBorder="1" applyAlignment="1">
      <alignment horizontal="left" vertical="center" wrapText="1"/>
    </xf>
    <xf numFmtId="0" fontId="59" fillId="46" borderId="17" xfId="0" applyFont="1" applyFill="1" applyBorder="1" applyAlignment="1">
      <alignment horizontal="left" vertical="center" wrapText="1"/>
    </xf>
    <xf numFmtId="9" fontId="46" fillId="0" borderId="12" xfId="0" applyNumberFormat="1" applyFont="1" applyBorder="1" applyAlignment="1">
      <alignment horizontal="center" vertical="center" wrapText="1"/>
    </xf>
    <xf numFmtId="9"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6" fillId="0" borderId="42"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50" xfId="0" applyFont="1" applyBorder="1" applyAlignment="1">
      <alignment horizontal="center" vertical="center" wrapText="1"/>
    </xf>
    <xf numFmtId="0" fontId="46" fillId="0" borderId="48" xfId="0" applyFont="1" applyBorder="1" applyAlignment="1">
      <alignment horizontal="center" vertical="center" wrapText="1"/>
    </xf>
    <xf numFmtId="9" fontId="46" fillId="0" borderId="27" xfId="0" applyNumberFormat="1" applyFont="1" applyBorder="1" applyAlignment="1">
      <alignment horizontal="center" vertical="center" wrapText="1"/>
    </xf>
    <xf numFmtId="0" fontId="46" fillId="0" borderId="51"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45" xfId="0" applyFont="1" applyBorder="1" applyAlignment="1">
      <alignment horizontal="center" vertical="center" wrapText="1"/>
    </xf>
    <xf numFmtId="0" fontId="46" fillId="0" borderId="37" xfId="0" applyFont="1" applyBorder="1" applyAlignment="1">
      <alignment horizontal="center" vertical="center"/>
    </xf>
    <xf numFmtId="0" fontId="46" fillId="0" borderId="38" xfId="0" applyFont="1" applyBorder="1" applyAlignment="1">
      <alignment horizontal="center" vertical="center"/>
    </xf>
    <xf numFmtId="0" fontId="46" fillId="0" borderId="41"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48" xfId="0" applyFont="1" applyBorder="1" applyAlignment="1">
      <alignment horizontal="center" vertical="center"/>
    </xf>
    <xf numFmtId="0" fontId="46" fillId="0" borderId="28"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2" xfId="0" applyFont="1" applyBorder="1" applyAlignment="1">
      <alignment horizontal="center" vertical="center" wrapText="1"/>
    </xf>
    <xf numFmtId="9" fontId="46" fillId="0" borderId="4" xfId="0" applyNumberFormat="1" applyFont="1" applyBorder="1" applyAlignment="1">
      <alignment horizontal="center" vertical="center" wrapText="1"/>
    </xf>
    <xf numFmtId="0" fontId="46" fillId="0" borderId="4" xfId="0" applyFont="1" applyBorder="1" applyAlignment="1">
      <alignment horizontal="center" vertical="center" wrapText="1"/>
    </xf>
    <xf numFmtId="0" fontId="59" fillId="46" borderId="44" xfId="0" applyFont="1" applyFill="1" applyBorder="1" applyAlignment="1">
      <alignment horizontal="left" vertical="center" wrapText="1"/>
    </xf>
    <xf numFmtId="0" fontId="59" fillId="46" borderId="27" xfId="0" applyFont="1" applyFill="1" applyBorder="1" applyAlignment="1">
      <alignment horizontal="left" vertical="center" wrapText="1"/>
    </xf>
    <xf numFmtId="0" fontId="59" fillId="46" borderId="45" xfId="0" applyFont="1" applyFill="1" applyBorder="1" applyAlignment="1">
      <alignment horizontal="left" vertical="center" wrapText="1"/>
    </xf>
    <xf numFmtId="0" fontId="59" fillId="46" borderId="42" xfId="0" applyFont="1" applyFill="1" applyBorder="1" applyAlignment="1">
      <alignment horizontal="left" vertical="center" wrapText="1"/>
    </xf>
    <xf numFmtId="0" fontId="59" fillId="46" borderId="38" xfId="0" applyFont="1" applyFill="1" applyBorder="1" applyAlignment="1">
      <alignment horizontal="left" vertical="center" wrapText="1"/>
    </xf>
    <xf numFmtId="0" fontId="59" fillId="46" borderId="41" xfId="0" applyFont="1" applyFill="1" applyBorder="1" applyAlignment="1">
      <alignment horizontal="left" vertical="center" wrapText="1"/>
    </xf>
    <xf numFmtId="0" fontId="60" fillId="46" borderId="27" xfId="0" applyFont="1" applyFill="1" applyBorder="1" applyAlignment="1">
      <alignment horizontal="left" vertical="center" wrapText="1"/>
    </xf>
    <xf numFmtId="0" fontId="60" fillId="46" borderId="28" xfId="0" applyFont="1" applyFill="1" applyBorder="1" applyAlignment="1">
      <alignment horizontal="left" vertical="center" wrapText="1"/>
    </xf>
    <xf numFmtId="0" fontId="60" fillId="46" borderId="51" xfId="0" applyFont="1" applyFill="1" applyBorder="1" applyAlignment="1">
      <alignment horizontal="left" vertical="center" wrapText="1"/>
    </xf>
    <xf numFmtId="0" fontId="60" fillId="0" borderId="42" xfId="0" applyFont="1" applyBorder="1" applyAlignment="1">
      <alignment horizontal="left" vertical="center" wrapText="1"/>
    </xf>
    <xf numFmtId="0" fontId="60" fillId="0" borderId="38" xfId="0" applyFont="1" applyBorder="1" applyAlignment="1">
      <alignment horizontal="left" vertical="center" wrapText="1"/>
    </xf>
    <xf numFmtId="0" fontId="60" fillId="0" borderId="41" xfId="0" applyFont="1" applyBorder="1" applyAlignment="1">
      <alignment horizontal="left" vertical="center" wrapText="1"/>
    </xf>
    <xf numFmtId="0" fontId="59" fillId="46" borderId="5" xfId="0" applyFont="1" applyFill="1" applyBorder="1" applyAlignment="1">
      <alignment horizontal="left" vertical="center" wrapText="1"/>
    </xf>
    <xf numFmtId="0" fontId="59" fillId="46" borderId="0" xfId="0" applyFont="1" applyFill="1" applyAlignment="1">
      <alignment horizontal="left" vertical="center" wrapText="1"/>
    </xf>
    <xf numFmtId="0" fontId="59" fillId="46" borderId="14" xfId="0" applyFont="1" applyFill="1" applyBorder="1" applyAlignment="1">
      <alignment horizontal="left" vertical="center" wrapText="1"/>
    </xf>
    <xf numFmtId="0" fontId="59" fillId="46" borderId="28" xfId="0" applyFont="1" applyFill="1" applyBorder="1" applyAlignment="1">
      <alignment horizontal="left" vertical="center" wrapText="1"/>
    </xf>
    <xf numFmtId="0" fontId="59" fillId="46" borderId="51" xfId="0" applyFont="1" applyFill="1" applyBorder="1" applyAlignment="1">
      <alignment horizontal="left" vertical="center" wrapText="1"/>
    </xf>
    <xf numFmtId="0" fontId="59" fillId="46" borderId="48" xfId="0" applyFont="1" applyFill="1" applyBorder="1" applyAlignment="1">
      <alignment horizontal="left" vertical="center" wrapText="1"/>
    </xf>
    <xf numFmtId="0" fontId="57" fillId="0" borderId="27" xfId="0" applyFont="1" applyBorder="1" applyAlignment="1">
      <alignment horizontal="center" vertical="center" wrapText="1"/>
    </xf>
    <xf numFmtId="0" fontId="57" fillId="0" borderId="29" xfId="0" applyFont="1" applyBorder="1" applyAlignment="1">
      <alignment horizontal="center" vertical="center" wrapText="1"/>
    </xf>
    <xf numFmtId="0" fontId="57" fillId="0" borderId="28" xfId="0" applyFont="1" applyBorder="1" applyAlignment="1">
      <alignment horizontal="center" vertical="center" wrapText="1"/>
    </xf>
    <xf numFmtId="0" fontId="59" fillId="46" borderId="27" xfId="0" applyFont="1" applyFill="1" applyBorder="1" applyAlignment="1">
      <alignment vertical="center" wrapText="1"/>
    </xf>
    <xf numFmtId="0" fontId="59" fillId="46" borderId="28" xfId="0" applyFont="1" applyFill="1" applyBorder="1" applyAlignment="1">
      <alignment vertical="center" wrapText="1"/>
    </xf>
    <xf numFmtId="0" fontId="59" fillId="46" borderId="29" xfId="0" applyFont="1" applyFill="1" applyBorder="1" applyAlignment="1">
      <alignment vertical="center" wrapText="1"/>
    </xf>
    <xf numFmtId="0" fontId="57" fillId="0" borderId="11" xfId="0" applyFont="1" applyBorder="1" applyAlignment="1">
      <alignment horizontal="center" vertical="center"/>
    </xf>
    <xf numFmtId="0" fontId="57" fillId="0" borderId="16" xfId="0" applyFont="1" applyBorder="1" applyAlignment="1">
      <alignment horizontal="center" vertical="center"/>
    </xf>
    <xf numFmtId="0" fontId="57" fillId="0" borderId="13" xfId="0" applyFont="1" applyBorder="1" applyAlignment="1">
      <alignment horizontal="center" vertical="center"/>
    </xf>
    <xf numFmtId="0" fontId="57" fillId="0" borderId="12"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15"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27" xfId="0" applyFont="1" applyBorder="1" applyAlignment="1">
      <alignment horizontal="center" vertical="center"/>
    </xf>
    <xf numFmtId="0" fontId="57" fillId="0" borderId="29" xfId="0" applyFont="1" applyBorder="1" applyAlignment="1">
      <alignment horizontal="center" vertical="center"/>
    </xf>
    <xf numFmtId="0" fontId="59" fillId="46" borderId="55" xfId="0" applyFont="1" applyFill="1" applyBorder="1" applyAlignment="1">
      <alignment vertical="center" wrapText="1"/>
    </xf>
    <xf numFmtId="0" fontId="59" fillId="46" borderId="47" xfId="0" applyFont="1" applyFill="1" applyBorder="1" applyAlignment="1">
      <alignment vertical="center" wrapText="1"/>
    </xf>
    <xf numFmtId="0" fontId="59" fillId="46" borderId="49" xfId="0" applyFont="1" applyFill="1" applyBorder="1" applyAlignment="1">
      <alignment vertical="center" wrapText="1"/>
    </xf>
    <xf numFmtId="0" fontId="57" fillId="46" borderId="59" xfId="0" applyFont="1" applyFill="1" applyBorder="1" applyAlignment="1">
      <alignment horizontal="center" vertical="center" wrapText="1"/>
    </xf>
    <xf numFmtId="0" fontId="57" fillId="46" borderId="53" xfId="0" applyFont="1" applyFill="1" applyBorder="1" applyAlignment="1">
      <alignment horizontal="center" vertical="center" wrapText="1"/>
    </xf>
    <xf numFmtId="0" fontId="57" fillId="46" borderId="61" xfId="0" applyFont="1" applyFill="1" applyBorder="1" applyAlignment="1">
      <alignment horizontal="center" vertical="center" wrapText="1"/>
    </xf>
    <xf numFmtId="0" fontId="59" fillId="46" borderId="56" xfId="0" applyFont="1" applyFill="1" applyBorder="1" applyAlignment="1">
      <alignment vertical="center" wrapText="1"/>
    </xf>
    <xf numFmtId="0" fontId="59" fillId="46" borderId="57" xfId="0" applyFont="1" applyFill="1" applyBorder="1" applyAlignment="1">
      <alignment vertical="center" wrapText="1"/>
    </xf>
    <xf numFmtId="0" fontId="59" fillId="46" borderId="58" xfId="0" applyFont="1" applyFill="1" applyBorder="1" applyAlignment="1">
      <alignment vertical="center" wrapText="1"/>
    </xf>
    <xf numFmtId="0" fontId="59" fillId="46" borderId="60" xfId="0" applyFont="1" applyFill="1" applyBorder="1" applyAlignment="1">
      <alignment vertical="center" wrapText="1"/>
    </xf>
    <xf numFmtId="0" fontId="59" fillId="46" borderId="39" xfId="0" applyFont="1" applyFill="1" applyBorder="1" applyAlignment="1">
      <alignment vertical="center" wrapText="1"/>
    </xf>
    <xf numFmtId="0" fontId="59" fillId="46" borderId="51" xfId="0" applyFont="1" applyFill="1" applyBorder="1" applyAlignment="1">
      <alignment vertical="center" wrapText="1"/>
    </xf>
    <xf numFmtId="0" fontId="57" fillId="0" borderId="28" xfId="0" applyFont="1" applyBorder="1" applyAlignment="1">
      <alignment horizontal="center" vertical="center"/>
    </xf>
    <xf numFmtId="0" fontId="59" fillId="46" borderId="56" xfId="0" applyFont="1" applyFill="1" applyBorder="1" applyAlignment="1">
      <alignment horizontal="center" vertical="center" wrapText="1"/>
    </xf>
    <xf numFmtId="0" fontId="59" fillId="46" borderId="57" xfId="0" applyFont="1" applyFill="1" applyBorder="1" applyAlignment="1">
      <alignment horizontal="center" vertical="center" wrapText="1"/>
    </xf>
    <xf numFmtId="0" fontId="59" fillId="46" borderId="58" xfId="0" applyFont="1" applyFill="1" applyBorder="1" applyAlignment="1">
      <alignment horizontal="center" vertical="center" wrapText="1"/>
    </xf>
    <xf numFmtId="0" fontId="59" fillId="46" borderId="35" xfId="0" applyFont="1" applyFill="1" applyBorder="1" applyAlignment="1">
      <alignment horizontal="center" vertical="center" wrapText="1"/>
    </xf>
    <xf numFmtId="0" fontId="59" fillId="46" borderId="33" xfId="0" applyFont="1" applyFill="1" applyBorder="1" applyAlignment="1">
      <alignment horizontal="center" vertical="center" wrapText="1"/>
    </xf>
    <xf numFmtId="0" fontId="59" fillId="46" borderId="36" xfId="0" applyFont="1" applyFill="1" applyBorder="1" applyAlignment="1">
      <alignment horizontal="center" vertical="center" wrapText="1"/>
    </xf>
    <xf numFmtId="0" fontId="59" fillId="46" borderId="59" xfId="0" applyFont="1" applyFill="1" applyBorder="1" applyAlignment="1">
      <alignment vertical="center" wrapText="1"/>
    </xf>
    <xf numFmtId="0" fontId="59" fillId="46" borderId="53" xfId="0" applyFont="1" applyFill="1" applyBorder="1" applyAlignment="1">
      <alignment vertical="center" wrapText="1"/>
    </xf>
    <xf numFmtId="0" fontId="59" fillId="46" borderId="54" xfId="0" applyFont="1" applyFill="1" applyBorder="1" applyAlignment="1">
      <alignment vertical="center" wrapText="1"/>
    </xf>
    <xf numFmtId="0" fontId="57" fillId="0" borderId="32" xfId="0" applyFont="1" applyBorder="1" applyAlignment="1">
      <alignment horizontal="center" vertical="center"/>
    </xf>
    <xf numFmtId="0" fontId="57" fillId="0" borderId="33" xfId="0" applyFont="1" applyBorder="1" applyAlignment="1">
      <alignment horizontal="center" vertical="center"/>
    </xf>
    <xf numFmtId="0" fontId="57" fillId="0" borderId="42" xfId="0" applyFont="1" applyBorder="1" applyAlignment="1">
      <alignment horizontal="center" vertical="center" wrapText="1"/>
    </xf>
    <xf numFmtId="0" fontId="57" fillId="0" borderId="38" xfId="0" applyFont="1" applyBorder="1" applyAlignment="1">
      <alignment horizontal="center" vertical="center" wrapText="1"/>
    </xf>
    <xf numFmtId="0" fontId="57" fillId="0" borderId="60" xfId="0" applyFont="1" applyBorder="1" applyAlignment="1">
      <alignment horizontal="center" vertical="center" wrapText="1"/>
    </xf>
    <xf numFmtId="0" fontId="57" fillId="0" borderId="39" xfId="0" applyFont="1" applyBorder="1" applyAlignment="1">
      <alignment horizontal="center" vertical="center" wrapText="1"/>
    </xf>
    <xf numFmtId="0" fontId="57" fillId="0" borderId="62" xfId="0" applyFont="1" applyBorder="1" applyAlignment="1">
      <alignment horizontal="center" vertical="center" wrapText="1"/>
    </xf>
    <xf numFmtId="0" fontId="57" fillId="46" borderId="27" xfId="0" applyFont="1" applyFill="1" applyBorder="1" applyAlignment="1">
      <alignment horizontal="center" vertical="center" wrapText="1"/>
    </xf>
    <xf numFmtId="0" fontId="57" fillId="46" borderId="28" xfId="0" applyFont="1" applyFill="1" applyBorder="1" applyAlignment="1">
      <alignment horizontal="center" vertical="center" wrapText="1"/>
    </xf>
    <xf numFmtId="0" fontId="57" fillId="46" borderId="29" xfId="0" applyFont="1" applyFill="1" applyBorder="1" applyAlignment="1">
      <alignment horizontal="center" vertical="center" wrapText="1"/>
    </xf>
    <xf numFmtId="0" fontId="59" fillId="46" borderId="61" xfId="0" applyFont="1" applyFill="1" applyBorder="1" applyAlignment="1">
      <alignment vertical="center" wrapText="1"/>
    </xf>
    <xf numFmtId="0" fontId="57" fillId="0" borderId="34" xfId="0" applyFont="1" applyBorder="1" applyAlignment="1">
      <alignment horizontal="center" vertical="center"/>
    </xf>
    <xf numFmtId="0" fontId="57" fillId="0" borderId="41" xfId="0" applyFont="1" applyBorder="1" applyAlignment="1">
      <alignment horizontal="center" vertical="center" wrapText="1"/>
    </xf>
    <xf numFmtId="0" fontId="57" fillId="0" borderId="43" xfId="0" applyFont="1" applyBorder="1" applyAlignment="1">
      <alignment horizontal="center" vertical="center" wrapText="1"/>
    </xf>
    <xf numFmtId="0" fontId="57" fillId="0" borderId="37" xfId="0" applyFont="1" applyBorder="1" applyAlignment="1">
      <alignment horizontal="center" vertical="center"/>
    </xf>
    <xf numFmtId="0" fontId="57" fillId="0" borderId="38" xfId="0" applyFont="1" applyBorder="1" applyAlignment="1">
      <alignment horizontal="center" vertical="center"/>
    </xf>
    <xf numFmtId="0" fontId="57" fillId="0" borderId="41" xfId="0" applyFont="1" applyBorder="1" applyAlignment="1">
      <alignment horizontal="center" vertical="center"/>
    </xf>
    <xf numFmtId="0" fontId="57" fillId="0" borderId="56" xfId="0" applyFont="1" applyBorder="1" applyAlignment="1">
      <alignment horizontal="center" vertical="center" wrapText="1"/>
    </xf>
    <xf numFmtId="0" fontId="57" fillId="0" borderId="57" xfId="0" applyFont="1" applyBorder="1" applyAlignment="1">
      <alignment horizontal="center" vertical="center" wrapText="1"/>
    </xf>
    <xf numFmtId="0" fontId="57" fillId="0" borderId="58" xfId="0" applyFont="1" applyBorder="1" applyAlignment="1">
      <alignment horizontal="center" vertical="center" wrapText="1"/>
    </xf>
    <xf numFmtId="0" fontId="59" fillId="46" borderId="52" xfId="0" applyFont="1" applyFill="1" applyBorder="1" applyAlignment="1">
      <alignment vertical="center" wrapText="1"/>
    </xf>
    <xf numFmtId="0" fontId="57" fillId="0" borderId="55" xfId="0" applyFont="1" applyBorder="1" applyAlignment="1">
      <alignment horizontal="center" vertical="center" wrapText="1"/>
    </xf>
    <xf numFmtId="0" fontId="57" fillId="0" borderId="51" xfId="0" applyFont="1" applyBorder="1" applyAlignment="1">
      <alignment horizontal="center" vertical="center" wrapText="1"/>
    </xf>
    <xf numFmtId="0" fontId="58" fillId="46" borderId="11" xfId="0" applyFont="1" applyFill="1" applyBorder="1" applyAlignment="1">
      <alignment horizontal="center" vertical="center" wrapText="1"/>
    </xf>
    <xf numFmtId="0" fontId="58" fillId="46" borderId="16" xfId="0" applyFont="1" applyFill="1" applyBorder="1" applyAlignment="1">
      <alignment horizontal="center" vertical="center" wrapText="1"/>
    </xf>
    <xf numFmtId="0" fontId="58" fillId="46" borderId="13" xfId="0" applyFont="1" applyFill="1" applyBorder="1" applyAlignment="1">
      <alignment horizontal="center" vertical="center" wrapText="1"/>
    </xf>
    <xf numFmtId="0" fontId="59" fillId="46" borderId="27" xfId="0" applyFont="1" applyFill="1" applyBorder="1" applyAlignment="1">
      <alignment horizontal="center" vertical="center" wrapText="1"/>
    </xf>
    <xf numFmtId="0" fontId="59" fillId="46" borderId="28" xfId="0" applyFont="1" applyFill="1" applyBorder="1" applyAlignment="1">
      <alignment horizontal="center" vertical="center" wrapText="1"/>
    </xf>
    <xf numFmtId="0" fontId="59" fillId="46" borderId="29" xfId="0" applyFont="1" applyFill="1" applyBorder="1" applyAlignment="1">
      <alignment horizontal="center" vertical="center" wrapText="1"/>
    </xf>
    <xf numFmtId="0" fontId="57" fillId="0" borderId="16" xfId="0" applyFont="1" applyBorder="1" applyAlignment="1">
      <alignment horizontal="center" vertical="center" wrapText="1"/>
    </xf>
    <xf numFmtId="0" fontId="59" fillId="46" borderId="51" xfId="0" applyFont="1" applyFill="1" applyBorder="1" applyAlignment="1">
      <alignment horizontal="center" vertical="center" wrapText="1"/>
    </xf>
    <xf numFmtId="0" fontId="57" fillId="0" borderId="32" xfId="0" applyFont="1" applyBorder="1" applyAlignment="1">
      <alignment horizontal="center" vertical="center" wrapText="1"/>
    </xf>
    <xf numFmtId="0" fontId="57" fillId="0" borderId="33" xfId="0" applyFont="1" applyBorder="1" applyAlignment="1">
      <alignment horizontal="center" vertical="center" wrapText="1"/>
    </xf>
    <xf numFmtId="0" fontId="57" fillId="0" borderId="34" xfId="0" applyFont="1" applyBorder="1" applyAlignment="1">
      <alignment horizontal="center" vertical="center" wrapText="1"/>
    </xf>
    <xf numFmtId="0" fontId="60" fillId="0" borderId="52" xfId="0" applyFont="1" applyBorder="1" applyAlignment="1">
      <alignment horizontal="center"/>
    </xf>
    <xf numFmtId="0" fontId="60" fillId="0" borderId="53" xfId="0" applyFont="1" applyBorder="1" applyAlignment="1">
      <alignment horizontal="center"/>
    </xf>
    <xf numFmtId="0" fontId="60" fillId="0" borderId="54" xfId="0" applyFont="1" applyBorder="1" applyAlignment="1">
      <alignment horizontal="center"/>
    </xf>
    <xf numFmtId="0" fontId="59" fillId="46" borderId="55"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57" fillId="0" borderId="59" xfId="0" applyFont="1" applyBorder="1" applyAlignment="1">
      <alignment horizontal="center" vertical="center" wrapText="1"/>
    </xf>
    <xf numFmtId="0" fontId="57" fillId="0" borderId="53" xfId="0" applyFont="1" applyBorder="1" applyAlignment="1">
      <alignment horizontal="center" vertical="center" wrapText="1"/>
    </xf>
    <xf numFmtId="0" fontId="57" fillId="0" borderId="61" xfId="0" applyFont="1" applyBorder="1" applyAlignment="1">
      <alignment horizontal="center" vertical="center" wrapText="1"/>
    </xf>
    <xf numFmtId="0" fontId="57" fillId="0" borderId="37" xfId="0" applyFont="1" applyBorder="1" applyAlignment="1">
      <alignment horizontal="center" vertical="center" wrapText="1"/>
    </xf>
    <xf numFmtId="0" fontId="57" fillId="0" borderId="40" xfId="0" applyFont="1" applyBorder="1" applyAlignment="1">
      <alignment horizontal="center" vertical="center" wrapText="1"/>
    </xf>
    <xf numFmtId="0" fontId="57" fillId="0" borderId="60" xfId="0" applyFont="1" applyBorder="1" applyAlignment="1">
      <alignment horizontal="center" vertical="center"/>
    </xf>
    <xf numFmtId="0" fontId="57" fillId="0" borderId="39" xfId="0" applyFont="1" applyBorder="1" applyAlignment="1">
      <alignment horizontal="center" vertical="center"/>
    </xf>
    <xf numFmtId="0" fontId="57" fillId="0" borderId="62" xfId="0" applyFont="1" applyBorder="1" applyAlignment="1">
      <alignment horizontal="center" vertical="center"/>
    </xf>
    <xf numFmtId="0" fontId="57" fillId="0" borderId="1" xfId="0" applyFont="1" applyBorder="1" applyAlignment="1">
      <alignment horizontal="left"/>
    </xf>
    <xf numFmtId="3" fontId="47" fillId="2" borderId="27" xfId="0" applyNumberFormat="1" applyFont="1" applyFill="1" applyBorder="1" applyAlignment="1">
      <alignment horizontal="center" vertical="center" wrapText="1"/>
    </xf>
    <xf numFmtId="3" fontId="47" fillId="2" borderId="28" xfId="0" applyNumberFormat="1" applyFont="1" applyFill="1" applyBorder="1" applyAlignment="1">
      <alignment horizontal="center" vertical="center" wrapText="1"/>
    </xf>
    <xf numFmtId="3" fontId="47" fillId="2" borderId="29" xfId="0" applyNumberFormat="1" applyFont="1" applyFill="1" applyBorder="1" applyAlignment="1">
      <alignment horizontal="center" vertical="center" wrapText="1"/>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49" borderId="27" xfId="0" applyFont="1" applyFill="1" applyBorder="1" applyAlignment="1">
      <alignment horizontal="center" vertical="center"/>
    </xf>
    <xf numFmtId="0" fontId="7" fillId="49" borderId="29" xfId="0" applyFont="1" applyFill="1" applyBorder="1" applyAlignment="1">
      <alignment horizontal="center" vertical="center"/>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9" fontId="47" fillId="0" borderId="27" xfId="303" applyFont="1" applyFill="1" applyBorder="1" applyAlignment="1">
      <alignment horizontal="center" vertical="center"/>
    </xf>
    <xf numFmtId="9" fontId="47" fillId="0" borderId="28" xfId="303" applyFont="1" applyFill="1" applyBorder="1" applyAlignment="1">
      <alignment horizontal="center" vertical="center"/>
    </xf>
    <xf numFmtId="9" fontId="47" fillId="0" borderId="29" xfId="303" applyFont="1" applyFill="1" applyBorder="1" applyAlignment="1">
      <alignment horizontal="center" vertical="center"/>
    </xf>
    <xf numFmtId="3" fontId="47" fillId="0" borderId="27" xfId="303" applyNumberFormat="1" applyFont="1" applyFill="1" applyBorder="1" applyAlignment="1">
      <alignment horizontal="center" vertical="center"/>
    </xf>
    <xf numFmtId="3" fontId="47" fillId="0" borderId="28" xfId="303" applyNumberFormat="1" applyFont="1" applyFill="1" applyBorder="1" applyAlignment="1">
      <alignment horizontal="center" vertical="center"/>
    </xf>
    <xf numFmtId="3" fontId="47" fillId="0" borderId="29" xfId="303" applyNumberFormat="1" applyFont="1" applyFill="1" applyBorder="1" applyAlignment="1">
      <alignment horizontal="center" vertical="center"/>
    </xf>
    <xf numFmtId="0" fontId="7" fillId="47" borderId="27" xfId="0" applyFont="1" applyFill="1" applyBorder="1" applyAlignment="1">
      <alignment horizontal="center" vertical="center" wrapText="1"/>
    </xf>
    <xf numFmtId="0" fontId="7" fillId="47" borderId="28" xfId="0" applyFont="1" applyFill="1" applyBorder="1" applyAlignment="1">
      <alignment horizontal="center" vertical="center" wrapText="1"/>
    </xf>
    <xf numFmtId="0" fontId="7" fillId="47" borderId="29" xfId="0" applyFont="1" applyFill="1" applyBorder="1" applyAlignment="1">
      <alignment horizontal="center" vertical="center" wrapText="1"/>
    </xf>
    <xf numFmtId="0" fontId="47" fillId="0" borderId="27" xfId="303" applyNumberFormat="1" applyFont="1" applyFill="1" applyBorder="1" applyAlignment="1">
      <alignment horizontal="center" vertical="center"/>
    </xf>
    <xf numFmtId="0" fontId="47" fillId="0" borderId="28" xfId="303" applyNumberFormat="1" applyFont="1" applyFill="1" applyBorder="1" applyAlignment="1">
      <alignment horizontal="center" vertical="center"/>
    </xf>
    <xf numFmtId="0" fontId="47" fillId="0" borderId="29" xfId="303" applyNumberFormat="1" applyFont="1" applyFill="1" applyBorder="1" applyAlignment="1">
      <alignment horizontal="center" vertical="center"/>
    </xf>
    <xf numFmtId="9" fontId="47" fillId="0" borderId="27" xfId="303" applyFont="1" applyBorder="1" applyAlignment="1">
      <alignment horizontal="center" vertical="center"/>
    </xf>
    <xf numFmtId="9" fontId="47" fillId="0" borderId="29" xfId="303" applyFont="1" applyBorder="1" applyAlignment="1">
      <alignment horizontal="center" vertical="center"/>
    </xf>
    <xf numFmtId="4" fontId="47" fillId="0" borderId="27" xfId="303" applyNumberFormat="1" applyFont="1" applyFill="1" applyBorder="1" applyAlignment="1">
      <alignment horizontal="center" vertical="center"/>
    </xf>
    <xf numFmtId="4" fontId="47" fillId="0" borderId="29" xfId="303" applyNumberFormat="1" applyFont="1" applyFill="1" applyBorder="1" applyAlignment="1">
      <alignment horizontal="center" vertical="center"/>
    </xf>
    <xf numFmtId="14" fontId="7" fillId="0" borderId="27" xfId="0" applyNumberFormat="1" applyFont="1" applyBorder="1" applyAlignment="1">
      <alignment horizontal="center" vertical="center"/>
    </xf>
    <xf numFmtId="14" fontId="7" fillId="0" borderId="29" xfId="0" applyNumberFormat="1" applyFont="1" applyBorder="1" applyAlignment="1">
      <alignment horizontal="center" vertical="center"/>
    </xf>
    <xf numFmtId="0" fontId="55" fillId="0" borderId="27" xfId="0" applyFont="1" applyBorder="1" applyAlignment="1">
      <alignment horizontal="center" vertical="center" wrapText="1"/>
    </xf>
    <xf numFmtId="0" fontId="55" fillId="0" borderId="28" xfId="0" applyFont="1" applyBorder="1" applyAlignment="1">
      <alignment horizontal="center" vertical="center" wrapText="1"/>
    </xf>
    <xf numFmtId="0" fontId="55" fillId="0" borderId="29" xfId="0" applyFont="1" applyBorder="1" applyAlignment="1">
      <alignment horizontal="center" vertical="center" wrapText="1"/>
    </xf>
    <xf numFmtId="3" fontId="47" fillId="0" borderId="27" xfId="0" applyNumberFormat="1" applyFont="1" applyBorder="1" applyAlignment="1">
      <alignment horizontal="center" vertical="center" wrapText="1"/>
    </xf>
    <xf numFmtId="3" fontId="47" fillId="0" borderId="28" xfId="0" applyNumberFormat="1" applyFont="1" applyBorder="1" applyAlignment="1">
      <alignment horizontal="center" vertical="center" wrapText="1"/>
    </xf>
    <xf numFmtId="3" fontId="47" fillId="0" borderId="29" xfId="0" applyNumberFormat="1" applyFont="1" applyBorder="1" applyAlignment="1">
      <alignment horizontal="center" vertical="center" wrapText="1"/>
    </xf>
    <xf numFmtId="3" fontId="47" fillId="49" borderId="27" xfId="0" applyNumberFormat="1" applyFont="1" applyFill="1" applyBorder="1" applyAlignment="1">
      <alignment horizontal="center" vertical="center" wrapText="1"/>
    </xf>
    <xf numFmtId="3" fontId="47" fillId="49" borderId="28" xfId="0" applyNumberFormat="1" applyFont="1" applyFill="1" applyBorder="1" applyAlignment="1">
      <alignment horizontal="center" vertical="center" wrapText="1"/>
    </xf>
    <xf numFmtId="3" fontId="47" fillId="49" borderId="29" xfId="0" applyNumberFormat="1" applyFont="1" applyFill="1" applyBorder="1" applyAlignment="1">
      <alignment horizontal="center" vertical="center" wrapText="1"/>
    </xf>
    <xf numFmtId="0" fontId="47" fillId="0" borderId="27" xfId="0" applyFont="1" applyBorder="1" applyAlignment="1">
      <alignment horizontal="center" vertical="center" wrapText="1"/>
    </xf>
    <xf numFmtId="0" fontId="47" fillId="0" borderId="28" xfId="0" applyFont="1" applyBorder="1" applyAlignment="1">
      <alignment horizontal="center" vertical="center" wrapText="1"/>
    </xf>
    <xf numFmtId="0" fontId="47" fillId="49" borderId="27" xfId="0" applyFont="1" applyFill="1" applyBorder="1" applyAlignment="1">
      <alignment horizontal="center" vertical="center" wrapText="1"/>
    </xf>
    <xf numFmtId="0" fontId="47" fillId="49" borderId="28" xfId="0" applyFont="1" applyFill="1" applyBorder="1" applyAlignment="1">
      <alignment horizontal="center" vertical="center" wrapText="1"/>
    </xf>
    <xf numFmtId="14" fontId="7" fillId="0" borderId="28" xfId="0" applyNumberFormat="1" applyFont="1" applyBorder="1" applyAlignment="1">
      <alignment horizontal="center" vertical="center"/>
    </xf>
    <xf numFmtId="0" fontId="7" fillId="0" borderId="28" xfId="0" applyFont="1" applyBorder="1" applyAlignment="1">
      <alignment horizontal="center" vertical="center"/>
    </xf>
    <xf numFmtId="9" fontId="47" fillId="2" borderId="27" xfId="303" applyFont="1" applyFill="1" applyBorder="1" applyAlignment="1">
      <alignment horizontal="center" vertical="center"/>
    </xf>
    <xf numFmtId="9" fontId="47" fillId="2" borderId="29" xfId="303" applyFont="1" applyFill="1" applyBorder="1" applyAlignment="1">
      <alignment horizontal="center" vertical="center"/>
    </xf>
    <xf numFmtId="9" fontId="47" fillId="0" borderId="27" xfId="0" applyNumberFormat="1" applyFont="1" applyBorder="1" applyAlignment="1">
      <alignment horizontal="center" vertical="center" wrapText="1"/>
    </xf>
    <xf numFmtId="9" fontId="47" fillId="0" borderId="28" xfId="0" applyNumberFormat="1" applyFont="1" applyBorder="1" applyAlignment="1">
      <alignment horizontal="center" vertical="center" wrapText="1"/>
    </xf>
    <xf numFmtId="9" fontId="47" fillId="0" borderId="29" xfId="0" applyNumberFormat="1" applyFont="1" applyBorder="1" applyAlignment="1">
      <alignment horizontal="center" vertical="center" wrapText="1"/>
    </xf>
    <xf numFmtId="167" fontId="47" fillId="0" borderId="27" xfId="0" applyNumberFormat="1" applyFont="1" applyBorder="1" applyAlignment="1">
      <alignment horizontal="center" vertical="center" wrapText="1"/>
    </xf>
    <xf numFmtId="167" fontId="47" fillId="0" borderId="28" xfId="0" applyNumberFormat="1" applyFont="1" applyBorder="1" applyAlignment="1">
      <alignment horizontal="center" vertical="center" wrapText="1"/>
    </xf>
    <xf numFmtId="167" fontId="47" fillId="0" borderId="29" xfId="0" applyNumberFormat="1" applyFont="1" applyBorder="1" applyAlignment="1">
      <alignment horizontal="center" vertical="center" wrapText="1"/>
    </xf>
    <xf numFmtId="0" fontId="7" fillId="40" borderId="27" xfId="0" applyFont="1" applyFill="1" applyBorder="1" applyAlignment="1">
      <alignment horizontal="center" vertical="center" wrapText="1"/>
    </xf>
    <xf numFmtId="0" fontId="7" fillId="40" borderId="28" xfId="0" applyFont="1" applyFill="1" applyBorder="1" applyAlignment="1">
      <alignment horizontal="center" vertical="center" wrapText="1"/>
    </xf>
    <xf numFmtId="0" fontId="7" fillId="40" borderId="29" xfId="0" applyFont="1" applyFill="1" applyBorder="1" applyAlignment="1">
      <alignment horizontal="center" vertical="center" wrapText="1"/>
    </xf>
    <xf numFmtId="0" fontId="50" fillId="0" borderId="2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2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1" fontId="7" fillId="0" borderId="27" xfId="0" applyNumberFormat="1" applyFont="1" applyBorder="1" applyAlignment="1">
      <alignment horizontal="center" vertical="center" wrapText="1"/>
    </xf>
    <xf numFmtId="1" fontId="7" fillId="0" borderId="28" xfId="0" applyNumberFormat="1" applyFont="1" applyBorder="1" applyAlignment="1">
      <alignment horizontal="center" vertical="center" wrapText="1"/>
    </xf>
    <xf numFmtId="1" fontId="7" fillId="0" borderId="29" xfId="0" applyNumberFormat="1" applyFont="1" applyBorder="1" applyAlignment="1">
      <alignment horizontal="center" vertical="center" wrapText="1"/>
    </xf>
    <xf numFmtId="0" fontId="54" fillId="0" borderId="27"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9" xfId="0" applyFont="1" applyBorder="1" applyAlignment="1">
      <alignment horizontal="center" vertical="center" wrapText="1"/>
    </xf>
    <xf numFmtId="3" fontId="7" fillId="2" borderId="27" xfId="0" applyNumberFormat="1" applyFont="1" applyFill="1" applyBorder="1" applyAlignment="1">
      <alignment horizontal="center" vertical="center"/>
    </xf>
    <xf numFmtId="3" fontId="7" fillId="2" borderId="28" xfId="0" applyNumberFormat="1" applyFont="1" applyFill="1" applyBorder="1" applyAlignment="1">
      <alignment horizontal="center" vertical="center"/>
    </xf>
    <xf numFmtId="3" fontId="7" fillId="2" borderId="29" xfId="0" applyNumberFormat="1" applyFont="1" applyFill="1" applyBorder="1" applyAlignment="1">
      <alignment horizontal="center" vertical="center"/>
    </xf>
    <xf numFmtId="167" fontId="47" fillId="0" borderId="27" xfId="303" applyNumberFormat="1" applyFont="1" applyFill="1" applyBorder="1" applyAlignment="1">
      <alignment horizontal="center" vertical="center"/>
    </xf>
    <xf numFmtId="167" fontId="47" fillId="0" borderId="28" xfId="303" applyNumberFormat="1" applyFont="1" applyFill="1" applyBorder="1" applyAlignment="1">
      <alignment horizontal="center" vertical="center"/>
    </xf>
    <xf numFmtId="167" fontId="47" fillId="0" borderId="29" xfId="303" applyNumberFormat="1" applyFont="1" applyFill="1" applyBorder="1" applyAlignment="1">
      <alignment horizontal="center" vertical="center"/>
    </xf>
    <xf numFmtId="0" fontId="47" fillId="0" borderId="29"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3" xfId="0" applyFont="1" applyFill="1" applyBorder="1" applyAlignment="1">
      <alignment horizontal="center" vertical="center" wrapText="1"/>
    </xf>
    <xf numFmtId="0" fontId="64" fillId="2" borderId="4" xfId="0" applyFont="1" applyFill="1" applyBorder="1" applyAlignment="1">
      <alignment horizontal="center" vertical="center" wrapText="1"/>
    </xf>
    <xf numFmtId="0" fontId="5" fillId="2" borderId="14" xfId="0" applyFont="1" applyFill="1" applyBorder="1" applyAlignment="1">
      <alignment horizontal="center" vertical="center"/>
    </xf>
    <xf numFmtId="0" fontId="47" fillId="2" borderId="27"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47" fillId="2" borderId="29" xfId="0" applyFont="1" applyFill="1" applyBorder="1" applyAlignment="1">
      <alignment horizontal="center" vertical="center" wrapText="1"/>
    </xf>
    <xf numFmtId="3" fontId="7" fillId="2" borderId="27" xfId="0" applyNumberFormat="1" applyFont="1" applyFill="1" applyBorder="1" applyAlignment="1">
      <alignment horizontal="center" vertical="center" wrapText="1"/>
    </xf>
    <xf numFmtId="3" fontId="7" fillId="2" borderId="28" xfId="0" applyNumberFormat="1" applyFont="1" applyFill="1" applyBorder="1" applyAlignment="1">
      <alignment horizontal="center" vertical="center" wrapText="1"/>
    </xf>
    <xf numFmtId="3" fontId="7" fillId="2" borderId="29" xfId="0" applyNumberFormat="1" applyFont="1" applyFill="1" applyBorder="1" applyAlignment="1">
      <alignment horizontal="center" vertical="center" wrapText="1"/>
    </xf>
    <xf numFmtId="0" fontId="61" fillId="48" borderId="2" xfId="0" applyFont="1" applyFill="1" applyBorder="1" applyAlignment="1">
      <alignment horizontal="center" vertical="center" wrapText="1"/>
    </xf>
    <xf numFmtId="0" fontId="61" fillId="48" borderId="3" xfId="0" applyFont="1" applyFill="1" applyBorder="1" applyAlignment="1">
      <alignment horizontal="center" vertical="center" wrapText="1"/>
    </xf>
    <xf numFmtId="0" fontId="61" fillId="48" borderId="4" xfId="0" applyFont="1" applyFill="1" applyBorder="1" applyAlignment="1">
      <alignment horizontal="center" vertical="center" wrapText="1"/>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47" fillId="49" borderId="29"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41" borderId="27" xfId="0" applyFont="1" applyFill="1" applyBorder="1" applyAlignment="1">
      <alignment horizontal="center" vertical="center" wrapText="1"/>
    </xf>
    <xf numFmtId="0" fontId="7" fillId="41" borderId="28" xfId="0" applyFont="1" applyFill="1" applyBorder="1" applyAlignment="1">
      <alignment horizontal="center" vertical="center" wrapText="1"/>
    </xf>
    <xf numFmtId="0" fontId="7" fillId="41" borderId="29" xfId="0" applyFont="1" applyFill="1" applyBorder="1" applyAlignment="1">
      <alignment horizontal="center" vertical="center" wrapText="1"/>
    </xf>
    <xf numFmtId="0" fontId="50" fillId="0" borderId="11"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3" xfId="0" applyFont="1" applyBorder="1" applyAlignment="1">
      <alignment horizontal="center" vertical="center" wrapText="1"/>
    </xf>
    <xf numFmtId="0" fontId="46" fillId="2" borderId="43" xfId="0" applyFont="1" applyFill="1" applyBorder="1" applyAlignment="1">
      <alignment horizontal="center" vertical="center" wrapText="1"/>
    </xf>
    <xf numFmtId="0" fontId="46" fillId="2" borderId="62" xfId="0" applyFont="1" applyFill="1" applyBorder="1" applyAlignment="1">
      <alignment horizontal="center" vertical="center" wrapText="1"/>
    </xf>
    <xf numFmtId="0" fontId="46" fillId="0" borderId="27" xfId="0" applyFont="1" applyBorder="1" applyAlignment="1">
      <alignment horizontal="center" vertical="center" wrapText="1"/>
    </xf>
    <xf numFmtId="8" fontId="7" fillId="0" borderId="1" xfId="0" applyNumberFormat="1" applyFont="1" applyBorder="1" applyAlignment="1">
      <alignment horizontal="center" vertical="center"/>
    </xf>
    <xf numFmtId="9" fontId="7" fillId="0" borderId="1" xfId="303" applyFont="1" applyFill="1" applyBorder="1" applyAlignment="1">
      <alignment horizontal="center" vertical="center"/>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left" vertical="center" wrapText="1"/>
    </xf>
    <xf numFmtId="0" fontId="7" fillId="42" borderId="27" xfId="0" applyFont="1" applyFill="1" applyBorder="1" applyAlignment="1">
      <alignment horizontal="center" vertical="center" wrapText="1"/>
    </xf>
    <xf numFmtId="0" fontId="7" fillId="42" borderId="28" xfId="0" applyFont="1" applyFill="1" applyBorder="1" applyAlignment="1">
      <alignment horizontal="center" vertical="center" wrapText="1"/>
    </xf>
    <xf numFmtId="0" fontId="7" fillId="42" borderId="29" xfId="0" applyFont="1" applyFill="1" applyBorder="1" applyAlignment="1">
      <alignment horizontal="center" vertical="center" wrapText="1"/>
    </xf>
    <xf numFmtId="0" fontId="7" fillId="43" borderId="27" xfId="0" applyFont="1" applyFill="1" applyBorder="1" applyAlignment="1">
      <alignment horizontal="center" vertical="center" wrapText="1"/>
    </xf>
    <xf numFmtId="0" fontId="7" fillId="43" borderId="28" xfId="0" applyFont="1" applyFill="1" applyBorder="1" applyAlignment="1">
      <alignment horizontal="center" vertical="center" wrapText="1"/>
    </xf>
    <xf numFmtId="0" fontId="7" fillId="43" borderId="29" xfId="0" applyFont="1" applyFill="1" applyBorder="1" applyAlignment="1">
      <alignment horizontal="center" vertical="center" wrapText="1"/>
    </xf>
    <xf numFmtId="4" fontId="47" fillId="0" borderId="28" xfId="303" applyNumberFormat="1" applyFont="1" applyFill="1" applyBorder="1" applyAlignment="1">
      <alignment horizontal="center" vertical="center"/>
    </xf>
    <xf numFmtId="3" fontId="49" fillId="0" borderId="27" xfId="303" applyNumberFormat="1" applyFont="1" applyFill="1" applyBorder="1" applyAlignment="1">
      <alignment horizontal="center" vertical="center"/>
    </xf>
    <xf numFmtId="3" fontId="49" fillId="0" borderId="28" xfId="303" applyNumberFormat="1" applyFont="1" applyFill="1" applyBorder="1" applyAlignment="1">
      <alignment horizontal="center" vertical="center"/>
    </xf>
    <xf numFmtId="3" fontId="49" fillId="0" borderId="29" xfId="303" applyNumberFormat="1" applyFont="1" applyFill="1" applyBorder="1" applyAlignment="1">
      <alignment horizontal="center" vertical="center"/>
    </xf>
    <xf numFmtId="0" fontId="7" fillId="2" borderId="27" xfId="0" applyFont="1" applyFill="1" applyBorder="1" applyAlignment="1">
      <alignment horizontal="center" wrapText="1"/>
    </xf>
    <xf numFmtId="0" fontId="7" fillId="2" borderId="29" xfId="0" applyFont="1" applyFill="1" applyBorder="1" applyAlignment="1">
      <alignment horizontal="center" wrapText="1"/>
    </xf>
    <xf numFmtId="0" fontId="7" fillId="2" borderId="27" xfId="0" applyFont="1" applyFill="1" applyBorder="1" applyAlignment="1">
      <alignment horizontal="center" vertical="center"/>
    </xf>
    <xf numFmtId="0" fontId="7" fillId="2" borderId="29" xfId="0" applyFont="1" applyFill="1" applyBorder="1" applyAlignment="1">
      <alignment horizontal="center" vertical="center"/>
    </xf>
    <xf numFmtId="8" fontId="7" fillId="0" borderId="27" xfId="0" applyNumberFormat="1" applyFont="1" applyBorder="1" applyAlignment="1">
      <alignment horizontal="center" vertical="center"/>
    </xf>
    <xf numFmtId="8" fontId="7" fillId="0" borderId="29" xfId="0" applyNumberFormat="1" applyFont="1" applyBorder="1" applyAlignment="1">
      <alignment horizontal="center" vertical="center"/>
    </xf>
    <xf numFmtId="0" fontId="7" fillId="0" borderId="27" xfId="0" applyFont="1" applyBorder="1" applyAlignment="1">
      <alignment horizontal="left" vertical="center"/>
    </xf>
    <xf numFmtId="0" fontId="7" fillId="0" borderId="29" xfId="0" applyFont="1" applyBorder="1" applyAlignment="1">
      <alignment horizontal="left" vertical="center"/>
    </xf>
    <xf numFmtId="3" fontId="7" fillId="0" borderId="27" xfId="0" applyNumberFormat="1" applyFont="1" applyBorder="1" applyAlignment="1">
      <alignment horizontal="center" vertical="center" wrapText="1"/>
    </xf>
    <xf numFmtId="3" fontId="7" fillId="0" borderId="28" xfId="0" applyNumberFormat="1" applyFont="1" applyBorder="1" applyAlignment="1">
      <alignment horizontal="center" vertical="center" wrapText="1"/>
    </xf>
    <xf numFmtId="3" fontId="7" fillId="0" borderId="29" xfId="0" applyNumberFormat="1" applyFont="1" applyBorder="1" applyAlignment="1">
      <alignment horizontal="center" vertical="center" wrapText="1"/>
    </xf>
    <xf numFmtId="8" fontId="7" fillId="0" borderId="28" xfId="0" applyNumberFormat="1" applyFont="1" applyBorder="1" applyAlignment="1">
      <alignment horizontal="center" vertical="center"/>
    </xf>
    <xf numFmtId="9" fontId="7" fillId="0" borderId="27" xfId="303" applyFont="1" applyFill="1" applyBorder="1" applyAlignment="1">
      <alignment horizontal="center" vertical="center"/>
    </xf>
    <xf numFmtId="9" fontId="7" fillId="0" borderId="28" xfId="303" applyFont="1" applyFill="1" applyBorder="1" applyAlignment="1">
      <alignment horizontal="center" vertical="center"/>
    </xf>
    <xf numFmtId="9" fontId="7" fillId="0" borderId="29" xfId="303" applyFont="1" applyFill="1" applyBorder="1" applyAlignment="1">
      <alignment horizontal="center" vertical="center"/>
    </xf>
    <xf numFmtId="0" fontId="7" fillId="0" borderId="28" xfId="0" applyFont="1" applyBorder="1" applyAlignment="1">
      <alignment horizontal="left" vertical="center"/>
    </xf>
    <xf numFmtId="9" fontId="7" fillId="0" borderId="27" xfId="303" applyFont="1" applyFill="1" applyBorder="1" applyAlignment="1">
      <alignment horizontal="center" vertical="center" wrapText="1"/>
    </xf>
    <xf numFmtId="9" fontId="7" fillId="0" borderId="29" xfId="303" applyFont="1" applyFill="1" applyBorder="1" applyAlignment="1">
      <alignment horizontal="center" vertical="center" wrapText="1"/>
    </xf>
    <xf numFmtId="3" fontId="7" fillId="0" borderId="27" xfId="0" applyNumberFormat="1" applyFont="1" applyBorder="1" applyAlignment="1">
      <alignment horizontal="left" vertical="center" wrapText="1"/>
    </xf>
    <xf numFmtId="3" fontId="7" fillId="0" borderId="29" xfId="0" applyNumberFormat="1" applyFont="1" applyBorder="1" applyAlignment="1">
      <alignment horizontal="left" vertical="center" wrapText="1"/>
    </xf>
    <xf numFmtId="9" fontId="47" fillId="0" borderId="28" xfId="303" applyFont="1" applyBorder="1" applyAlignment="1">
      <alignment horizontal="center" vertical="center"/>
    </xf>
    <xf numFmtId="0" fontId="0" fillId="47" borderId="27" xfId="0" applyFill="1" applyBorder="1" applyAlignment="1">
      <alignment horizontal="center" vertical="center" wrapText="1"/>
    </xf>
    <xf numFmtId="0" fontId="0" fillId="47" borderId="28" xfId="0" applyFill="1" applyBorder="1" applyAlignment="1">
      <alignment horizontal="center" vertical="center" wrapText="1"/>
    </xf>
    <xf numFmtId="0" fontId="0" fillId="47" borderId="29" xfId="0" applyFill="1" applyBorder="1" applyAlignment="1">
      <alignment horizontal="center" vertical="center" wrapText="1"/>
    </xf>
    <xf numFmtId="0" fontId="7" fillId="44" borderId="27" xfId="0" applyFont="1" applyFill="1" applyBorder="1" applyAlignment="1">
      <alignment horizontal="center" vertical="center" wrapText="1"/>
    </xf>
    <xf numFmtId="0" fontId="7" fillId="44" borderId="28" xfId="0" applyFont="1" applyFill="1" applyBorder="1" applyAlignment="1">
      <alignment horizontal="center" vertical="center" wrapText="1"/>
    </xf>
    <xf numFmtId="0" fontId="7" fillId="44" borderId="29" xfId="0" applyFont="1" applyFill="1" applyBorder="1" applyAlignment="1">
      <alignment horizontal="center" vertical="center" wrapText="1"/>
    </xf>
    <xf numFmtId="0" fontId="7" fillId="0" borderId="17" xfId="0" applyFont="1" applyBorder="1" applyAlignment="1">
      <alignment horizontal="center"/>
    </xf>
    <xf numFmtId="0" fontId="7" fillId="45" borderId="27" xfId="0" applyFont="1" applyFill="1" applyBorder="1" applyAlignment="1">
      <alignment horizontal="center" vertical="center" wrapText="1"/>
    </xf>
    <xf numFmtId="0" fontId="7" fillId="45" borderId="28" xfId="0" applyFont="1" applyFill="1" applyBorder="1" applyAlignment="1">
      <alignment horizontal="center" vertical="center" wrapText="1"/>
    </xf>
    <xf numFmtId="0" fontId="7" fillId="45" borderId="29" xfId="0" applyFont="1" applyFill="1" applyBorder="1" applyAlignment="1">
      <alignment horizontal="center" vertical="center" wrapText="1"/>
    </xf>
    <xf numFmtId="1" fontId="7" fillId="0" borderId="27" xfId="0" applyNumberFormat="1" applyFont="1" applyBorder="1" applyAlignment="1">
      <alignment horizontal="center" vertical="center"/>
    </xf>
    <xf numFmtId="1" fontId="7" fillId="0" borderId="28" xfId="0" applyNumberFormat="1" applyFont="1" applyBorder="1" applyAlignment="1">
      <alignment horizontal="center" vertical="center"/>
    </xf>
    <xf numFmtId="1" fontId="7" fillId="0" borderId="29" xfId="0" applyNumberFormat="1" applyFont="1" applyBorder="1" applyAlignment="1">
      <alignment horizontal="center" vertical="center"/>
    </xf>
    <xf numFmtId="0" fontId="7" fillId="2" borderId="28" xfId="0" applyFont="1" applyFill="1" applyBorder="1" applyAlignment="1">
      <alignment horizontal="center" vertical="center"/>
    </xf>
    <xf numFmtId="9" fontId="47" fillId="0" borderId="27" xfId="303" applyFont="1" applyBorder="1" applyAlignment="1">
      <alignment horizontal="center" vertical="center" wrapText="1"/>
    </xf>
    <xf numFmtId="9" fontId="47" fillId="0" borderId="28" xfId="303" applyFont="1" applyBorder="1" applyAlignment="1">
      <alignment horizontal="center" vertical="center" wrapText="1"/>
    </xf>
    <xf numFmtId="9" fontId="47" fillId="0" borderId="29" xfId="303" applyFont="1" applyBorder="1" applyAlignment="1">
      <alignment horizontal="center" vertical="center" wrapText="1"/>
    </xf>
    <xf numFmtId="0" fontId="62" fillId="2" borderId="2" xfId="0" applyFont="1" applyFill="1" applyBorder="1" applyAlignment="1">
      <alignment horizontal="center" vertical="center"/>
    </xf>
    <xf numFmtId="0" fontId="62" fillId="2" borderId="3" xfId="0" applyFont="1" applyFill="1" applyBorder="1" applyAlignment="1">
      <alignment horizontal="center" vertical="center"/>
    </xf>
    <xf numFmtId="0" fontId="62" fillId="2" borderId="4" xfId="0" applyFont="1" applyFill="1" applyBorder="1" applyAlignment="1">
      <alignment horizontal="center" vertical="center"/>
    </xf>
    <xf numFmtId="0" fontId="63" fillId="2" borderId="2" xfId="0" applyFont="1" applyFill="1" applyBorder="1" applyAlignment="1">
      <alignment horizontal="center" vertical="center"/>
    </xf>
    <xf numFmtId="0" fontId="63" fillId="2" borderId="3" xfId="0" applyFont="1" applyFill="1" applyBorder="1" applyAlignment="1">
      <alignment horizontal="center" vertical="center"/>
    </xf>
    <xf numFmtId="0" fontId="63" fillId="2" borderId="4" xfId="0" applyFont="1" applyFill="1" applyBorder="1" applyAlignment="1">
      <alignment horizontal="center" vertical="center"/>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0" fillId="0" borderId="2" xfId="0" applyBorder="1" applyAlignment="1">
      <alignment horizontal="center" vertical="center" wrapText="1"/>
    </xf>
    <xf numFmtId="3" fontId="46" fillId="0" borderId="31" xfId="0" applyNumberFormat="1" applyFont="1" applyBorder="1" applyAlignment="1">
      <alignment horizontal="center" vertical="center" wrapText="1"/>
    </xf>
    <xf numFmtId="0" fontId="0" fillId="0" borderId="0" xfId="0" applyBorder="1" applyAlignment="1">
      <alignment horizontal="center" vertical="center"/>
    </xf>
    <xf numFmtId="3" fontId="43" fillId="0" borderId="2" xfId="0" applyNumberFormat="1" applyFont="1" applyBorder="1" applyAlignment="1">
      <alignment horizontal="center" vertical="center" wrapText="1"/>
    </xf>
    <xf numFmtId="0" fontId="47" fillId="0" borderId="46" xfId="0" applyFont="1" applyBorder="1" applyAlignment="1">
      <alignment horizontal="center" vertical="center" wrapText="1"/>
    </xf>
    <xf numFmtId="3" fontId="46" fillId="0" borderId="56" xfId="0" applyNumberFormat="1" applyFont="1" applyBorder="1" applyAlignment="1">
      <alignment horizontal="center" vertical="center" wrapText="1"/>
    </xf>
    <xf numFmtId="3" fontId="43" fillId="2" borderId="2" xfId="0" applyNumberFormat="1" applyFont="1" applyFill="1" applyBorder="1" applyAlignment="1">
      <alignment horizontal="center" vertical="center"/>
    </xf>
    <xf numFmtId="0" fontId="43" fillId="2" borderId="1" xfId="0" applyFont="1" applyFill="1" applyBorder="1" applyAlignment="1">
      <alignment horizontal="center" vertical="center"/>
    </xf>
    <xf numFmtId="3" fontId="46" fillId="0" borderId="1" xfId="0" applyNumberFormat="1" applyFont="1" applyBorder="1" applyAlignment="1">
      <alignment horizontal="center" vertical="center" wrapText="1"/>
    </xf>
    <xf numFmtId="3" fontId="47" fillId="2" borderId="30" xfId="0" applyNumberFormat="1" applyFont="1" applyFill="1" applyBorder="1" applyAlignment="1">
      <alignment horizontal="center" vertical="center" wrapText="1"/>
    </xf>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cellStyle name="60% - Énfasis2 2" xfId="197"/>
    <cellStyle name="60% - Énfasis3 2" xfId="198"/>
    <cellStyle name="60% - Énfasis4 2" xfId="199"/>
    <cellStyle name="60% - Énfasis5 2" xfId="200"/>
    <cellStyle name="60% - Énfasis6 2" xfId="201"/>
    <cellStyle name="BodyStyle" xfId="5"/>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cellStyle name="Incorrecto" xfId="13" builtinId="27" customBuiltin="1"/>
    <cellStyle name="Millares 10" xfId="41"/>
    <cellStyle name="Millares 2" xfId="3"/>
    <cellStyle name="Millares 2 2" xfId="130"/>
    <cellStyle name="Millares 2 2 2" xfId="209"/>
    <cellStyle name="Millares 2 2 2 2" xfId="227"/>
    <cellStyle name="Millares 2 2 2 2 2" xfId="299"/>
    <cellStyle name="Millares 2 2 2 2 3" xfId="263"/>
    <cellStyle name="Millares 2 2 2 3" xfId="281"/>
    <cellStyle name="Millares 2 2 2 4" xfId="245"/>
    <cellStyle name="Millares 2 2 3" xfId="218"/>
    <cellStyle name="Millares 2 2 3 2" xfId="290"/>
    <cellStyle name="Millares 2 2 3 3" xfId="254"/>
    <cellStyle name="Millares 2 2 4" xfId="272"/>
    <cellStyle name="Millares 2 2 5" xfId="236"/>
    <cellStyle name="Millares 2 3" xfId="202"/>
    <cellStyle name="Millares 2 3 2" xfId="211"/>
    <cellStyle name="Millares 2 3 2 2" xfId="229"/>
    <cellStyle name="Millares 2 3 2 2 2" xfId="301"/>
    <cellStyle name="Millares 2 3 2 2 3" xfId="265"/>
    <cellStyle name="Millares 2 3 2 3" xfId="283"/>
    <cellStyle name="Millares 2 3 2 4" xfId="247"/>
    <cellStyle name="Millares 2 3 3" xfId="220"/>
    <cellStyle name="Millares 2 3 3 2" xfId="292"/>
    <cellStyle name="Millares 2 3 3 3" xfId="256"/>
    <cellStyle name="Millares 2 3 4" xfId="274"/>
    <cellStyle name="Millares 2 3 5" xfId="238"/>
    <cellStyle name="Millares 2 4" xfId="207"/>
    <cellStyle name="Millares 2 4 2" xfId="225"/>
    <cellStyle name="Millares 2 4 2 2" xfId="297"/>
    <cellStyle name="Millares 2 4 2 3" xfId="261"/>
    <cellStyle name="Millares 2 4 3" xfId="279"/>
    <cellStyle name="Millares 2 4 4" xfId="243"/>
    <cellStyle name="Millares 2 5" xfId="216"/>
    <cellStyle name="Millares 2 5 2" xfId="288"/>
    <cellStyle name="Millares 2 5 3" xfId="252"/>
    <cellStyle name="Millares 2 6" xfId="270"/>
    <cellStyle name="Millares 2 7" xfId="234"/>
    <cellStyle name="Millares 2 8" xfId="59"/>
    <cellStyle name="Millares 3" xfId="124"/>
    <cellStyle name="Millares 3 2" xfId="208"/>
    <cellStyle name="Millares 3 2 2" xfId="226"/>
    <cellStyle name="Millares 3 2 2 2" xfId="298"/>
    <cellStyle name="Millares 3 2 2 3" xfId="262"/>
    <cellStyle name="Millares 3 2 3" xfId="280"/>
    <cellStyle name="Millares 3 2 4" xfId="244"/>
    <cellStyle name="Millares 3 3" xfId="217"/>
    <cellStyle name="Millares 3 3 2" xfId="289"/>
    <cellStyle name="Millares 3 3 3" xfId="253"/>
    <cellStyle name="Millares 3 4" xfId="271"/>
    <cellStyle name="Millares 3 5" xfId="235"/>
    <cellStyle name="Millares 4" xfId="194"/>
    <cellStyle name="Millares 4 2" xfId="210"/>
    <cellStyle name="Millares 4 2 2" xfId="228"/>
    <cellStyle name="Millares 4 2 2 2" xfId="300"/>
    <cellStyle name="Millares 4 2 2 3" xfId="264"/>
    <cellStyle name="Millares 4 2 3" xfId="282"/>
    <cellStyle name="Millares 4 2 4" xfId="246"/>
    <cellStyle name="Millares 4 3" xfId="219"/>
    <cellStyle name="Millares 4 3 2" xfId="291"/>
    <cellStyle name="Millares 4 3 3" xfId="255"/>
    <cellStyle name="Millares 4 4" xfId="273"/>
    <cellStyle name="Millares 4 5" xfId="237"/>
    <cellStyle name="Millares 5" xfId="206"/>
    <cellStyle name="Millares 5 2" xfId="224"/>
    <cellStyle name="Millares 5 2 2" xfId="296"/>
    <cellStyle name="Millares 5 2 3" xfId="260"/>
    <cellStyle name="Millares 5 3" xfId="278"/>
    <cellStyle name="Millares 5 4" xfId="242"/>
    <cellStyle name="Millares 6" xfId="215"/>
    <cellStyle name="Millares 6 2" xfId="287"/>
    <cellStyle name="Millares 6 3" xfId="251"/>
    <cellStyle name="Millares 7" xfId="269"/>
    <cellStyle name="Millares 8" xfId="233"/>
    <cellStyle name="Millares 9" xfId="53"/>
    <cellStyle name="Moneda" xfId="304" builtinId="4"/>
    <cellStyle name="Moneda [0] 2" xfId="48"/>
    <cellStyle name="Moneda [0] 2 2" xfId="55"/>
    <cellStyle name="Moneda [0] 2 2 2" xfId="126"/>
    <cellStyle name="Moneda [0] 2 3" xfId="121"/>
    <cellStyle name="Moneda [0] 3" xfId="51"/>
    <cellStyle name="Moneda [0] 3 2" xfId="204"/>
    <cellStyle name="Moneda [0] 3 2 2" xfId="222"/>
    <cellStyle name="Moneda [0] 3 2 2 2" xfId="294"/>
    <cellStyle name="Moneda [0] 3 2 2 3" xfId="258"/>
    <cellStyle name="Moneda [0] 3 2 3" xfId="276"/>
    <cellStyle name="Moneda [0] 3 2 4" xfId="240"/>
    <cellStyle name="Moneda [0] 3 3" xfId="213"/>
    <cellStyle name="Moneda [0] 3 3 2" xfId="285"/>
    <cellStyle name="Moneda [0] 3 3 3" xfId="249"/>
    <cellStyle name="Moneda [0] 3 4" xfId="267"/>
    <cellStyle name="Moneda [0] 3 5" xfId="231"/>
    <cellStyle name="Moneda [0] 4" xfId="205"/>
    <cellStyle name="Moneda [0] 4 2" xfId="223"/>
    <cellStyle name="Moneda [0] 4 2 2" xfId="295"/>
    <cellStyle name="Moneda [0] 4 2 3" xfId="259"/>
    <cellStyle name="Moneda [0] 4 3" xfId="277"/>
    <cellStyle name="Moneda [0] 4 4" xfId="241"/>
    <cellStyle name="Moneda [0] 5" xfId="214"/>
    <cellStyle name="Moneda [0] 5 2" xfId="286"/>
    <cellStyle name="Moneda [0] 5 3" xfId="250"/>
    <cellStyle name="Moneda [0] 6" xfId="268"/>
    <cellStyle name="Moneda [0] 7" xfId="232"/>
    <cellStyle name="Moneda [0] 8" xfId="52"/>
    <cellStyle name="Moneda [0] 9" xfId="45"/>
    <cellStyle name="Moneda 10" xfId="66"/>
    <cellStyle name="Moneda 10 2" xfId="137"/>
    <cellStyle name="Moneda 11" xfId="67"/>
    <cellStyle name="Moneda 11 2" xfId="138"/>
    <cellStyle name="Moneda 12" xfId="68"/>
    <cellStyle name="Moneda 12 2" xfId="139"/>
    <cellStyle name="Moneda 13" xfId="69"/>
    <cellStyle name="Moneda 13 2" xfId="140"/>
    <cellStyle name="Moneda 14" xfId="70"/>
    <cellStyle name="Moneda 14 2" xfId="141"/>
    <cellStyle name="Moneda 15" xfId="71"/>
    <cellStyle name="Moneda 15 2" xfId="142"/>
    <cellStyle name="Moneda 16" xfId="72"/>
    <cellStyle name="Moneda 16 2" xfId="143"/>
    <cellStyle name="Moneda 17" xfId="73"/>
    <cellStyle name="Moneda 17 2" xfId="144"/>
    <cellStyle name="Moneda 18" xfId="74"/>
    <cellStyle name="Moneda 18 2" xfId="145"/>
    <cellStyle name="Moneda 19" xfId="75"/>
    <cellStyle name="Moneda 19 2" xfId="146"/>
    <cellStyle name="Moneda 2" xfId="2"/>
    <cellStyle name="Moneda 2 2" xfId="128"/>
    <cellStyle name="Moneda 2 3" xfId="57"/>
    <cellStyle name="Moneda 20" xfId="76"/>
    <cellStyle name="Moneda 20 2" xfId="147"/>
    <cellStyle name="Moneda 21" xfId="79"/>
    <cellStyle name="Moneda 21 2" xfId="150"/>
    <cellStyle name="Moneda 22" xfId="78"/>
    <cellStyle name="Moneda 22 2" xfId="149"/>
    <cellStyle name="Moneda 23" xfId="56"/>
    <cellStyle name="Moneda 23 2" xfId="127"/>
    <cellStyle name="Moneda 24" xfId="77"/>
    <cellStyle name="Moneda 24 2" xfId="148"/>
    <cellStyle name="Moneda 25" xfId="80"/>
    <cellStyle name="Moneda 25 2" xfId="151"/>
    <cellStyle name="Moneda 26" xfId="81"/>
    <cellStyle name="Moneda 26 2" xfId="152"/>
    <cellStyle name="Moneda 27" xfId="82"/>
    <cellStyle name="Moneda 27 2" xfId="153"/>
    <cellStyle name="Moneda 28" xfId="83"/>
    <cellStyle name="Moneda 28 2" xfId="154"/>
    <cellStyle name="Moneda 29" xfId="84"/>
    <cellStyle name="Moneda 29 2" xfId="155"/>
    <cellStyle name="Moneda 3" xfId="58"/>
    <cellStyle name="Moneda 3 2" xfId="129"/>
    <cellStyle name="Moneda 30" xfId="85"/>
    <cellStyle name="Moneda 30 2" xfId="156"/>
    <cellStyle name="Moneda 31" xfId="86"/>
    <cellStyle name="Moneda 31 2" xfId="157"/>
    <cellStyle name="Moneda 32" xfId="87"/>
    <cellStyle name="Moneda 32 2" xfId="158"/>
    <cellStyle name="Moneda 33" xfId="88"/>
    <cellStyle name="Moneda 33 2" xfId="159"/>
    <cellStyle name="Moneda 34" xfId="89"/>
    <cellStyle name="Moneda 34 2" xfId="160"/>
    <cellStyle name="Moneda 35" xfId="90"/>
    <cellStyle name="Moneda 35 2" xfId="161"/>
    <cellStyle name="Moneda 36" xfId="91"/>
    <cellStyle name="Moneda 36 2" xfId="162"/>
    <cellStyle name="Moneda 37" xfId="92"/>
    <cellStyle name="Moneda 37 2" xfId="163"/>
    <cellStyle name="Moneda 38" xfId="93"/>
    <cellStyle name="Moneda 38 2" xfId="164"/>
    <cellStyle name="Moneda 39" xfId="94"/>
    <cellStyle name="Moneda 39 2" xfId="165"/>
    <cellStyle name="Moneda 4" xfId="63"/>
    <cellStyle name="Moneda 4 2" xfId="134"/>
    <cellStyle name="Moneda 40" xfId="95"/>
    <cellStyle name="Moneda 40 2" xfId="166"/>
    <cellStyle name="Moneda 41" xfId="96"/>
    <cellStyle name="Moneda 41 2" xfId="167"/>
    <cellStyle name="Moneda 42" xfId="97"/>
    <cellStyle name="Moneda 42 2" xfId="168"/>
    <cellStyle name="Moneda 43" xfId="98"/>
    <cellStyle name="Moneda 43 2" xfId="169"/>
    <cellStyle name="Moneda 44" xfId="99"/>
    <cellStyle name="Moneda 44 2" xfId="170"/>
    <cellStyle name="Moneda 45" xfId="100"/>
    <cellStyle name="Moneda 45 2" xfId="171"/>
    <cellStyle name="Moneda 46" xfId="101"/>
    <cellStyle name="Moneda 46 2" xfId="172"/>
    <cellStyle name="Moneda 47" xfId="102"/>
    <cellStyle name="Moneda 47 2" xfId="173"/>
    <cellStyle name="Moneda 48" xfId="103"/>
    <cellStyle name="Moneda 48 2" xfId="174"/>
    <cellStyle name="Moneda 49" xfId="104"/>
    <cellStyle name="Moneda 49 2" xfId="175"/>
    <cellStyle name="Moneda 5" xfId="61"/>
    <cellStyle name="Moneda 5 2" xfId="132"/>
    <cellStyle name="Moneda 50" xfId="105"/>
    <cellStyle name="Moneda 50 2" xfId="176"/>
    <cellStyle name="Moneda 51" xfId="106"/>
    <cellStyle name="Moneda 51 2" xfId="177"/>
    <cellStyle name="Moneda 52" xfId="107"/>
    <cellStyle name="Moneda 52 2" xfId="178"/>
    <cellStyle name="Moneda 53" xfId="108"/>
    <cellStyle name="Moneda 53 2" xfId="179"/>
    <cellStyle name="Moneda 54" xfId="109"/>
    <cellStyle name="Moneda 54 2" xfId="180"/>
    <cellStyle name="Moneda 55" xfId="110"/>
    <cellStyle name="Moneda 55 2" xfId="181"/>
    <cellStyle name="Moneda 56" xfId="111"/>
    <cellStyle name="Moneda 56 2" xfId="182"/>
    <cellStyle name="Moneda 57" xfId="112"/>
    <cellStyle name="Moneda 57 2" xfId="183"/>
    <cellStyle name="Moneda 58" xfId="113"/>
    <cellStyle name="Moneda 58 2" xfId="184"/>
    <cellStyle name="Moneda 59" xfId="114"/>
    <cellStyle name="Moneda 59 2" xfId="185"/>
    <cellStyle name="Moneda 6" xfId="54"/>
    <cellStyle name="Moneda 6 2" xfId="125"/>
    <cellStyle name="Moneda 60" xfId="117"/>
    <cellStyle name="Moneda 60 2" xfId="188"/>
    <cellStyle name="Moneda 61" xfId="115"/>
    <cellStyle name="Moneda 61 2" xfId="186"/>
    <cellStyle name="Moneda 62" xfId="60"/>
    <cellStyle name="Moneda 62 2" xfId="131"/>
    <cellStyle name="Moneda 63" xfId="116"/>
    <cellStyle name="Moneda 63 2" xfId="187"/>
    <cellStyle name="Moneda 64" xfId="118"/>
    <cellStyle name="Moneda 64 2" xfId="189"/>
    <cellStyle name="Moneda 65" xfId="119"/>
    <cellStyle name="Moneda 65 2" xfId="190"/>
    <cellStyle name="Moneda 66" xfId="120"/>
    <cellStyle name="Moneda 66 2" xfId="191"/>
    <cellStyle name="Moneda 67" xfId="122"/>
    <cellStyle name="Moneda 68" xfId="123"/>
    <cellStyle name="Moneda 69" xfId="192"/>
    <cellStyle name="Moneda 7" xfId="62"/>
    <cellStyle name="Moneda 7 2" xfId="133"/>
    <cellStyle name="Moneda 70" xfId="203"/>
    <cellStyle name="Moneda 70 2" xfId="212"/>
    <cellStyle name="Moneda 70 2 2" xfId="230"/>
    <cellStyle name="Moneda 70 2 2 2" xfId="302"/>
    <cellStyle name="Moneda 70 2 2 3" xfId="266"/>
    <cellStyle name="Moneda 70 2 3" xfId="284"/>
    <cellStyle name="Moneda 70 2 4" xfId="248"/>
    <cellStyle name="Moneda 70 3" xfId="221"/>
    <cellStyle name="Moneda 70 3 2" xfId="293"/>
    <cellStyle name="Moneda 70 3 3" xfId="257"/>
    <cellStyle name="Moneda 70 4" xfId="275"/>
    <cellStyle name="Moneda 70 5" xfId="239"/>
    <cellStyle name="Moneda 71" xfId="50"/>
    <cellStyle name="Moneda 72" xfId="47"/>
    <cellStyle name="Moneda 73" xfId="193"/>
    <cellStyle name="Moneda 8" xfId="64"/>
    <cellStyle name="Moneda 8 2" xfId="135"/>
    <cellStyle name="Moneda 9" xfId="65"/>
    <cellStyle name="Moneda 9 2" xfId="136"/>
    <cellStyle name="Neutral 2" xfId="195"/>
    <cellStyle name="Normal" xfId="0" builtinId="0"/>
    <cellStyle name="Normal 2" xfId="1"/>
    <cellStyle name="Normal 2 2" xfId="44"/>
    <cellStyle name="Normal 2 2 2" xfId="43"/>
    <cellStyle name="Normal 3" xfId="42"/>
    <cellStyle name="Normal 4" xfId="46"/>
    <cellStyle name="Notas" xfId="20" builtinId="10" customBuiltin="1"/>
    <cellStyle name="Numeric" xfId="6"/>
    <cellStyle name="Porcentaje" xfId="303" builtinId="5"/>
    <cellStyle name="Porcentaje 2" xfId="49"/>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0996B8CE-F6BD-49D2-BB75-458AA82E6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1200726</xdr:colOff>
      <xdr:row>0</xdr:row>
      <xdr:rowOff>103909</xdr:rowOff>
    </xdr:from>
    <xdr:ext cx="684835" cy="618687"/>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726" y="103909"/>
          <a:ext cx="684835" cy="61868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Sandra Patricia Gamarra Palencia" id="{2D960AF4-D596-499B-A685-787A87E2C605}" userId="S::s.gamarra@uniandes.edu.co::379049ce-d9ad-4ca1-a122-23f7e4562ef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N60" dT="2024-11-28T15:45:12.53" personId="{2D960AF4-D596-499B-A685-787A87E2C605}" id="{A93385D5-F8E3-470F-BC60-E1B03CEA1E8B}">
    <text>Crédito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53" zoomScaleNormal="80" workbookViewId="0">
      <selection activeCell="J48" sqref="J48"/>
    </sheetView>
  </sheetViews>
  <sheetFormatPr baseColWidth="10" defaultColWidth="10.875" defaultRowHeight="15"/>
  <cols>
    <col min="1" max="1" width="34.125" style="19" customWidth="1"/>
    <col min="2" max="2" width="10.875" style="11"/>
    <col min="3" max="3" width="28.125" style="11" customWidth="1"/>
    <col min="4" max="4" width="21.125" style="11" customWidth="1"/>
    <col min="5" max="5" width="19.125" style="11" customWidth="1"/>
    <col min="6" max="6" width="27.125" style="11" customWidth="1"/>
    <col min="7" max="7" width="17.125" style="11" customWidth="1"/>
    <col min="8" max="8" width="27.125" style="11" customWidth="1"/>
    <col min="9" max="9" width="15.125" style="11" customWidth="1"/>
    <col min="10" max="10" width="17.875" style="11" customWidth="1"/>
    <col min="11" max="11" width="19.125" style="11" customWidth="1"/>
    <col min="12" max="12" width="25.125" style="11" customWidth="1"/>
    <col min="13" max="13" width="20.875" style="11" customWidth="1"/>
    <col min="14" max="15" width="10.875" style="11"/>
    <col min="16" max="16" width="16.875" style="11" customWidth="1"/>
    <col min="17" max="17" width="20.125" style="11" customWidth="1"/>
    <col min="18" max="18" width="18.875" style="11" customWidth="1"/>
    <col min="19" max="19" width="22.875" style="11" customWidth="1"/>
    <col min="20" max="20" width="22.125" style="11" customWidth="1"/>
    <col min="21" max="21" width="25.125" style="11" customWidth="1"/>
    <col min="22" max="22" width="21.125" style="11" customWidth="1"/>
    <col min="23" max="23" width="19.125" style="11" customWidth="1"/>
    <col min="24" max="24" width="17.125" style="11" customWidth="1"/>
    <col min="25" max="26" width="16.125" style="11" customWidth="1"/>
    <col min="27" max="27" width="28.875" style="11" customWidth="1"/>
    <col min="28" max="28" width="19.125" style="11" customWidth="1"/>
    <col min="29" max="29" width="21.125" style="11" customWidth="1"/>
    <col min="30" max="30" width="21.875" style="11" customWidth="1"/>
    <col min="31" max="31" width="25.125" style="11" customWidth="1"/>
    <col min="32" max="32" width="22.125" style="11" customWidth="1"/>
    <col min="33" max="33" width="29.875" style="11" customWidth="1"/>
    <col min="34" max="34" width="18.875" style="11" customWidth="1"/>
    <col min="35" max="35" width="18.125" style="11" customWidth="1"/>
    <col min="36" max="36" width="22.125" style="11" customWidth="1"/>
    <col min="37" max="16384" width="10.875" style="11"/>
  </cols>
  <sheetData>
    <row r="1" spans="1:50" ht="54.95" customHeight="1">
      <c r="A1" s="366" t="s">
        <v>158</v>
      </c>
      <c r="B1" s="366"/>
      <c r="C1" s="366"/>
      <c r="D1" s="366"/>
      <c r="E1" s="366"/>
      <c r="F1" s="366"/>
      <c r="G1" s="366"/>
      <c r="H1" s="366"/>
    </row>
    <row r="2" spans="1:50" ht="33" customHeight="1">
      <c r="A2" s="370" t="s">
        <v>177</v>
      </c>
      <c r="B2" s="370"/>
      <c r="C2" s="370"/>
      <c r="D2" s="370"/>
      <c r="E2" s="370"/>
      <c r="F2" s="370"/>
      <c r="G2" s="370"/>
      <c r="H2" s="370"/>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92</v>
      </c>
      <c r="B3" s="365" t="s">
        <v>104</v>
      </c>
      <c r="C3" s="365"/>
      <c r="D3" s="365"/>
      <c r="E3" s="365"/>
      <c r="F3" s="365"/>
      <c r="G3" s="365"/>
      <c r="H3" s="365"/>
    </row>
    <row r="4" spans="1:50" ht="48" customHeight="1">
      <c r="A4" s="15" t="s">
        <v>164</v>
      </c>
      <c r="B4" s="367" t="s">
        <v>183</v>
      </c>
      <c r="C4" s="368"/>
      <c r="D4" s="368"/>
      <c r="E4" s="368"/>
      <c r="F4" s="368"/>
      <c r="G4" s="368"/>
      <c r="H4" s="369"/>
    </row>
    <row r="5" spans="1:50" ht="31.7" customHeight="1">
      <c r="A5" s="15" t="s">
        <v>182</v>
      </c>
      <c r="B5" s="365" t="s">
        <v>105</v>
      </c>
      <c r="C5" s="365"/>
      <c r="D5" s="365"/>
      <c r="E5" s="365"/>
      <c r="F5" s="365"/>
      <c r="G5" s="365"/>
      <c r="H5" s="365"/>
    </row>
    <row r="6" spans="1:50" ht="40.700000000000003" customHeight="1">
      <c r="A6" s="15" t="s">
        <v>80</v>
      </c>
      <c r="B6" s="367" t="s">
        <v>106</v>
      </c>
      <c r="C6" s="368"/>
      <c r="D6" s="368"/>
      <c r="E6" s="368"/>
      <c r="F6" s="368"/>
      <c r="G6" s="368"/>
      <c r="H6" s="369"/>
    </row>
    <row r="7" spans="1:50" ht="41.1" customHeight="1">
      <c r="A7" s="15" t="s">
        <v>97</v>
      </c>
      <c r="B7" s="365" t="s">
        <v>107</v>
      </c>
      <c r="C7" s="365"/>
      <c r="D7" s="365"/>
      <c r="E7" s="365"/>
      <c r="F7" s="365"/>
      <c r="G7" s="365"/>
      <c r="H7" s="365"/>
    </row>
    <row r="8" spans="1:50" ht="48.95" customHeight="1">
      <c r="A8" s="15" t="s">
        <v>32</v>
      </c>
      <c r="B8" s="365" t="s">
        <v>191</v>
      </c>
      <c r="C8" s="365"/>
      <c r="D8" s="365"/>
      <c r="E8" s="365"/>
      <c r="F8" s="365"/>
      <c r="G8" s="365"/>
      <c r="H8" s="365"/>
    </row>
    <row r="9" spans="1:50" ht="48.95" customHeight="1">
      <c r="A9" s="15" t="s">
        <v>192</v>
      </c>
      <c r="B9" s="367" t="s">
        <v>193</v>
      </c>
      <c r="C9" s="368"/>
      <c r="D9" s="368"/>
      <c r="E9" s="368"/>
      <c r="F9" s="368"/>
      <c r="G9" s="368"/>
      <c r="H9" s="369"/>
    </row>
    <row r="10" spans="1:50" ht="30">
      <c r="A10" s="15" t="s">
        <v>33</v>
      </c>
      <c r="B10" s="365" t="s">
        <v>108</v>
      </c>
      <c r="C10" s="365"/>
      <c r="D10" s="365"/>
      <c r="E10" s="365"/>
      <c r="F10" s="365"/>
      <c r="G10" s="365"/>
      <c r="H10" s="365"/>
    </row>
    <row r="11" spans="1:50" ht="30">
      <c r="A11" s="15" t="s">
        <v>8</v>
      </c>
      <c r="B11" s="365" t="s">
        <v>109</v>
      </c>
      <c r="C11" s="365"/>
      <c r="D11" s="365"/>
      <c r="E11" s="365"/>
      <c r="F11" s="365"/>
      <c r="G11" s="365"/>
      <c r="H11" s="365"/>
    </row>
    <row r="12" spans="1:50" ht="33.950000000000003" customHeight="1">
      <c r="A12" s="15" t="s">
        <v>81</v>
      </c>
      <c r="B12" s="365" t="s">
        <v>110</v>
      </c>
      <c r="C12" s="365"/>
      <c r="D12" s="365"/>
      <c r="E12" s="365"/>
      <c r="F12" s="365"/>
      <c r="G12" s="365"/>
      <c r="H12" s="365"/>
    </row>
    <row r="13" spans="1:50" ht="30">
      <c r="A13" s="15" t="s">
        <v>29</v>
      </c>
      <c r="B13" s="365" t="s">
        <v>111</v>
      </c>
      <c r="C13" s="365"/>
      <c r="D13" s="365"/>
      <c r="E13" s="365"/>
      <c r="F13" s="365"/>
      <c r="G13" s="365"/>
      <c r="H13" s="365"/>
    </row>
    <row r="14" spans="1:50" ht="30">
      <c r="A14" s="15" t="s">
        <v>101</v>
      </c>
      <c r="B14" s="365" t="s">
        <v>112</v>
      </c>
      <c r="C14" s="365"/>
      <c r="D14" s="365"/>
      <c r="E14" s="365"/>
      <c r="F14" s="365"/>
      <c r="G14" s="365"/>
      <c r="H14" s="365"/>
    </row>
    <row r="15" spans="1:50" ht="44.25" customHeight="1">
      <c r="A15" s="15" t="s">
        <v>98</v>
      </c>
      <c r="B15" s="365" t="s">
        <v>113</v>
      </c>
      <c r="C15" s="365"/>
      <c r="D15" s="365"/>
      <c r="E15" s="365"/>
      <c r="F15" s="365"/>
      <c r="G15" s="365"/>
      <c r="H15" s="365"/>
    </row>
    <row r="16" spans="1:50" ht="60">
      <c r="A16" s="15" t="s">
        <v>9</v>
      </c>
      <c r="B16" s="365" t="s">
        <v>114</v>
      </c>
      <c r="C16" s="365"/>
      <c r="D16" s="365"/>
      <c r="E16" s="365"/>
      <c r="F16" s="365"/>
      <c r="G16" s="365"/>
      <c r="H16" s="365"/>
    </row>
    <row r="17" spans="1:8" ht="58.7" customHeight="1">
      <c r="A17" s="15" t="s">
        <v>30</v>
      </c>
      <c r="B17" s="365" t="s">
        <v>115</v>
      </c>
      <c r="C17" s="365"/>
      <c r="D17" s="365"/>
      <c r="E17" s="365"/>
      <c r="F17" s="365"/>
      <c r="G17" s="365"/>
      <c r="H17" s="365"/>
    </row>
    <row r="18" spans="1:8" ht="30">
      <c r="A18" s="15" t="s">
        <v>82</v>
      </c>
      <c r="B18" s="365" t="s">
        <v>116</v>
      </c>
      <c r="C18" s="365"/>
      <c r="D18" s="365"/>
      <c r="E18" s="365"/>
      <c r="F18" s="365"/>
      <c r="G18" s="365"/>
      <c r="H18" s="365"/>
    </row>
    <row r="19" spans="1:8" ht="30" customHeight="1">
      <c r="A19" s="372"/>
      <c r="B19" s="373"/>
      <c r="C19" s="373"/>
      <c r="D19" s="373"/>
      <c r="E19" s="373"/>
      <c r="F19" s="373"/>
      <c r="G19" s="373"/>
      <c r="H19" s="374"/>
    </row>
    <row r="20" spans="1:8" ht="37.5" customHeight="1">
      <c r="A20" s="370" t="s">
        <v>178</v>
      </c>
      <c r="B20" s="370"/>
      <c r="C20" s="370"/>
      <c r="D20" s="370"/>
      <c r="E20" s="370"/>
      <c r="F20" s="370"/>
      <c r="G20" s="370"/>
      <c r="H20" s="370"/>
    </row>
    <row r="21" spans="1:8" ht="117" customHeight="1">
      <c r="A21" s="375" t="s">
        <v>34</v>
      </c>
      <c r="B21" s="375"/>
      <c r="C21" s="375"/>
      <c r="D21" s="375"/>
      <c r="E21" s="375"/>
      <c r="F21" s="375"/>
      <c r="G21" s="375"/>
      <c r="H21" s="375"/>
    </row>
    <row r="22" spans="1:8" ht="117" customHeight="1">
      <c r="A22" s="15" t="s">
        <v>97</v>
      </c>
      <c r="B22" s="365" t="s">
        <v>107</v>
      </c>
      <c r="C22" s="365"/>
      <c r="D22" s="365"/>
      <c r="E22" s="365"/>
      <c r="F22" s="365"/>
      <c r="G22" s="365"/>
      <c r="H22" s="365"/>
    </row>
    <row r="23" spans="1:8" ht="167.1" customHeight="1">
      <c r="A23" s="15" t="s">
        <v>83</v>
      </c>
      <c r="B23" s="375" t="s">
        <v>117</v>
      </c>
      <c r="C23" s="375"/>
      <c r="D23" s="375"/>
      <c r="E23" s="375"/>
      <c r="F23" s="375"/>
      <c r="G23" s="375"/>
      <c r="H23" s="375"/>
    </row>
    <row r="24" spans="1:8" ht="69.75" customHeight="1">
      <c r="A24" s="15" t="s">
        <v>184</v>
      </c>
      <c r="B24" s="375" t="s">
        <v>118</v>
      </c>
      <c r="C24" s="375"/>
      <c r="D24" s="375"/>
      <c r="E24" s="375"/>
      <c r="F24" s="375"/>
      <c r="G24" s="375"/>
      <c r="H24" s="375"/>
    </row>
    <row r="25" spans="1:8" ht="60" customHeight="1">
      <c r="A25" s="15" t="s">
        <v>185</v>
      </c>
      <c r="B25" s="375" t="s">
        <v>120</v>
      </c>
      <c r="C25" s="375"/>
      <c r="D25" s="375"/>
      <c r="E25" s="375"/>
      <c r="F25" s="375"/>
      <c r="G25" s="375"/>
      <c r="H25" s="375"/>
    </row>
    <row r="26" spans="1:8" ht="24.75" customHeight="1">
      <c r="A26" s="16" t="s">
        <v>85</v>
      </c>
      <c r="B26" s="371" t="s">
        <v>119</v>
      </c>
      <c r="C26" s="371"/>
      <c r="D26" s="371"/>
      <c r="E26" s="371"/>
      <c r="F26" s="371"/>
      <c r="G26" s="371"/>
      <c r="H26" s="371"/>
    </row>
    <row r="27" spans="1:8" ht="26.25" customHeight="1">
      <c r="A27" s="16" t="s">
        <v>86</v>
      </c>
      <c r="B27" s="371" t="s">
        <v>99</v>
      </c>
      <c r="C27" s="371"/>
      <c r="D27" s="371"/>
      <c r="E27" s="371"/>
      <c r="F27" s="371"/>
      <c r="G27" s="371"/>
      <c r="H27" s="371"/>
    </row>
    <row r="28" spans="1:8" ht="53.25" customHeight="1">
      <c r="A28" s="15" t="s">
        <v>165</v>
      </c>
      <c r="B28" s="375" t="s">
        <v>171</v>
      </c>
      <c r="C28" s="375"/>
      <c r="D28" s="375"/>
      <c r="E28" s="375"/>
      <c r="F28" s="375"/>
      <c r="G28" s="375"/>
      <c r="H28" s="375"/>
    </row>
    <row r="29" spans="1:8" ht="45" customHeight="1">
      <c r="A29" s="15" t="s">
        <v>167</v>
      </c>
      <c r="B29" s="391" t="s">
        <v>172</v>
      </c>
      <c r="C29" s="392"/>
      <c r="D29" s="392"/>
      <c r="E29" s="392"/>
      <c r="F29" s="392"/>
      <c r="G29" s="392"/>
      <c r="H29" s="393"/>
    </row>
    <row r="30" spans="1:8" ht="45" customHeight="1">
      <c r="A30" s="15" t="s">
        <v>166</v>
      </c>
      <c r="B30" s="391" t="s">
        <v>173</v>
      </c>
      <c r="C30" s="392"/>
      <c r="D30" s="392"/>
      <c r="E30" s="392"/>
      <c r="F30" s="392"/>
      <c r="G30" s="392"/>
      <c r="H30" s="393"/>
    </row>
    <row r="31" spans="1:8" ht="45" customHeight="1">
      <c r="A31" s="15" t="s">
        <v>156</v>
      </c>
      <c r="B31" s="391" t="s">
        <v>174</v>
      </c>
      <c r="C31" s="392"/>
      <c r="D31" s="392"/>
      <c r="E31" s="392"/>
      <c r="F31" s="392"/>
      <c r="G31" s="392"/>
      <c r="H31" s="393"/>
    </row>
    <row r="32" spans="1:8" ht="33" customHeight="1">
      <c r="A32" s="16" t="s">
        <v>186</v>
      </c>
      <c r="B32" s="375" t="s">
        <v>121</v>
      </c>
      <c r="C32" s="375"/>
      <c r="D32" s="375"/>
      <c r="E32" s="375"/>
      <c r="F32" s="375"/>
      <c r="G32" s="375"/>
      <c r="H32" s="375"/>
    </row>
    <row r="33" spans="1:8" ht="39" customHeight="1">
      <c r="A33" s="15" t="s">
        <v>87</v>
      </c>
      <c r="B33" s="371" t="s">
        <v>175</v>
      </c>
      <c r="C33" s="371"/>
      <c r="D33" s="371"/>
      <c r="E33" s="371"/>
      <c r="F33" s="371"/>
      <c r="G33" s="371"/>
      <c r="H33" s="371"/>
    </row>
    <row r="34" spans="1:8" ht="39" customHeight="1">
      <c r="A34" s="370" t="s">
        <v>209</v>
      </c>
      <c r="B34" s="370"/>
      <c r="C34" s="370"/>
      <c r="D34" s="370"/>
      <c r="E34" s="370"/>
      <c r="F34" s="370"/>
      <c r="G34" s="370"/>
      <c r="H34" s="370"/>
    </row>
    <row r="35" spans="1:8" ht="79.5" customHeight="1">
      <c r="A35" s="367" t="s">
        <v>210</v>
      </c>
      <c r="B35" s="368"/>
      <c r="C35" s="368"/>
      <c r="D35" s="368"/>
      <c r="E35" s="368"/>
      <c r="F35" s="368"/>
      <c r="G35" s="368"/>
      <c r="H35" s="369"/>
    </row>
    <row r="36" spans="1:8" ht="33" customHeight="1">
      <c r="A36" s="15" t="s">
        <v>26</v>
      </c>
      <c r="B36" s="375" t="s">
        <v>144</v>
      </c>
      <c r="C36" s="375"/>
      <c r="D36" s="375"/>
      <c r="E36" s="375"/>
      <c r="F36" s="375"/>
      <c r="G36" s="375"/>
      <c r="H36" s="375"/>
    </row>
    <row r="37" spans="1:8" ht="33" customHeight="1">
      <c r="A37" s="15" t="s">
        <v>27</v>
      </c>
      <c r="B37" s="375" t="s">
        <v>145</v>
      </c>
      <c r="C37" s="375"/>
      <c r="D37" s="375"/>
      <c r="E37" s="375"/>
      <c r="F37" s="375"/>
      <c r="G37" s="375"/>
      <c r="H37" s="375"/>
    </row>
    <row r="38" spans="1:8" ht="33" customHeight="1">
      <c r="A38" s="26"/>
      <c r="B38" s="27"/>
      <c r="C38" s="27"/>
      <c r="D38" s="27"/>
      <c r="E38" s="27"/>
      <c r="F38" s="27"/>
      <c r="G38" s="27"/>
      <c r="H38" s="28"/>
    </row>
    <row r="39" spans="1:8" ht="34.5" customHeight="1">
      <c r="A39" s="370" t="s">
        <v>179</v>
      </c>
      <c r="B39" s="370"/>
      <c r="C39" s="370"/>
      <c r="D39" s="370"/>
      <c r="E39" s="370"/>
      <c r="F39" s="370"/>
      <c r="G39" s="370"/>
      <c r="H39" s="370"/>
    </row>
    <row r="40" spans="1:8" ht="34.5" customHeight="1">
      <c r="A40" s="15" t="s">
        <v>10</v>
      </c>
      <c r="B40" s="375" t="s">
        <v>122</v>
      </c>
      <c r="C40" s="375"/>
      <c r="D40" s="375"/>
      <c r="E40" s="375"/>
      <c r="F40" s="375"/>
      <c r="G40" s="375"/>
      <c r="H40" s="375"/>
    </row>
    <row r="41" spans="1:8" ht="29.25" customHeight="1">
      <c r="A41" s="15" t="s">
        <v>11</v>
      </c>
      <c r="B41" s="375" t="s">
        <v>123</v>
      </c>
      <c r="C41" s="375"/>
      <c r="D41" s="375"/>
      <c r="E41" s="375"/>
      <c r="F41" s="375"/>
      <c r="G41" s="375"/>
      <c r="H41" s="375"/>
    </row>
    <row r="42" spans="1:8" ht="42" customHeight="1">
      <c r="A42" s="15" t="s">
        <v>146</v>
      </c>
      <c r="B42" s="375" t="s">
        <v>195</v>
      </c>
      <c r="C42" s="375"/>
      <c r="D42" s="375"/>
      <c r="E42" s="375"/>
      <c r="F42" s="375"/>
      <c r="G42" s="375"/>
      <c r="H42" s="375"/>
    </row>
    <row r="43" spans="1:8" ht="42" customHeight="1">
      <c r="A43" s="15" t="s">
        <v>197</v>
      </c>
      <c r="B43" s="391" t="s">
        <v>198</v>
      </c>
      <c r="C43" s="392"/>
      <c r="D43" s="392"/>
      <c r="E43" s="392"/>
      <c r="F43" s="392"/>
      <c r="G43" s="392"/>
      <c r="H43" s="393"/>
    </row>
    <row r="44" spans="1:8" ht="42" customHeight="1">
      <c r="A44" s="15" t="s">
        <v>147</v>
      </c>
      <c r="B44" s="391" t="s">
        <v>199</v>
      </c>
      <c r="C44" s="392"/>
      <c r="D44" s="392"/>
      <c r="E44" s="392"/>
      <c r="F44" s="392"/>
      <c r="G44" s="392"/>
      <c r="H44" s="393"/>
    </row>
    <row r="45" spans="1:8" ht="42" customHeight="1">
      <c r="A45" s="15" t="s">
        <v>200</v>
      </c>
      <c r="B45" s="391" t="s">
        <v>202</v>
      </c>
      <c r="C45" s="392"/>
      <c r="D45" s="392"/>
      <c r="E45" s="392"/>
      <c r="F45" s="392"/>
      <c r="G45" s="392"/>
      <c r="H45" s="393"/>
    </row>
    <row r="46" spans="1:8" ht="86.1" customHeight="1">
      <c r="A46" s="17" t="s">
        <v>204</v>
      </c>
      <c r="B46" s="376" t="s">
        <v>124</v>
      </c>
      <c r="C46" s="376"/>
      <c r="D46" s="376"/>
      <c r="E46" s="376"/>
      <c r="F46" s="376"/>
      <c r="G46" s="376"/>
      <c r="H46" s="376"/>
    </row>
    <row r="47" spans="1:8" ht="39.75" customHeight="1">
      <c r="A47" s="17" t="s">
        <v>208</v>
      </c>
      <c r="B47" s="378" t="s">
        <v>211</v>
      </c>
      <c r="C47" s="379"/>
      <c r="D47" s="379"/>
      <c r="E47" s="379"/>
      <c r="F47" s="379"/>
      <c r="G47" s="379"/>
      <c r="H47" s="380"/>
    </row>
    <row r="48" spans="1:8" ht="31.7" customHeight="1">
      <c r="A48" s="17" t="s">
        <v>12</v>
      </c>
      <c r="B48" s="376" t="s">
        <v>203</v>
      </c>
      <c r="C48" s="376"/>
      <c r="D48" s="376"/>
      <c r="E48" s="376"/>
      <c r="F48" s="376"/>
      <c r="G48" s="376"/>
      <c r="H48" s="376"/>
    </row>
    <row r="49" spans="1:8" ht="30">
      <c r="A49" s="17" t="s">
        <v>205</v>
      </c>
      <c r="B49" s="376" t="s">
        <v>125</v>
      </c>
      <c r="C49" s="376"/>
      <c r="D49" s="376"/>
      <c r="E49" s="376"/>
      <c r="F49" s="376"/>
      <c r="G49" s="376"/>
      <c r="H49" s="376"/>
    </row>
    <row r="50" spans="1:8" ht="43.5" customHeight="1">
      <c r="A50" s="17" t="s">
        <v>14</v>
      </c>
      <c r="B50" s="376" t="s">
        <v>126</v>
      </c>
      <c r="C50" s="376"/>
      <c r="D50" s="376"/>
      <c r="E50" s="376"/>
      <c r="F50" s="376"/>
      <c r="G50" s="376"/>
      <c r="H50" s="376"/>
    </row>
    <row r="51" spans="1:8" ht="40.700000000000003" customHeight="1">
      <c r="A51" s="17" t="s">
        <v>15</v>
      </c>
      <c r="B51" s="376" t="s">
        <v>127</v>
      </c>
      <c r="C51" s="376"/>
      <c r="D51" s="376"/>
      <c r="E51" s="376"/>
      <c r="F51" s="376"/>
      <c r="G51" s="376"/>
      <c r="H51" s="376"/>
    </row>
    <row r="52" spans="1:8" ht="75.75" customHeight="1">
      <c r="A52" s="18" t="s">
        <v>16</v>
      </c>
      <c r="B52" s="377" t="s">
        <v>128</v>
      </c>
      <c r="C52" s="377"/>
      <c r="D52" s="377"/>
      <c r="E52" s="377"/>
      <c r="F52" s="377"/>
      <c r="G52" s="377"/>
      <c r="H52" s="377"/>
    </row>
    <row r="53" spans="1:8" ht="41.25" customHeight="1">
      <c r="A53" s="18" t="s">
        <v>17</v>
      </c>
      <c r="B53" s="377" t="s">
        <v>129</v>
      </c>
      <c r="C53" s="377"/>
      <c r="D53" s="377"/>
      <c r="E53" s="377"/>
      <c r="F53" s="377"/>
      <c r="G53" s="377"/>
      <c r="H53" s="377"/>
    </row>
    <row r="54" spans="1:8" ht="47.45" customHeight="1">
      <c r="A54" s="18" t="s">
        <v>163</v>
      </c>
      <c r="B54" s="377" t="s">
        <v>130</v>
      </c>
      <c r="C54" s="377"/>
      <c r="D54" s="377"/>
      <c r="E54" s="377"/>
      <c r="F54" s="377"/>
      <c r="G54" s="377"/>
      <c r="H54" s="377"/>
    </row>
    <row r="55" spans="1:8" ht="57.6" customHeight="1">
      <c r="A55" s="18" t="s">
        <v>35</v>
      </c>
      <c r="B55" s="377" t="s">
        <v>131</v>
      </c>
      <c r="C55" s="377"/>
      <c r="D55" s="377"/>
      <c r="E55" s="377"/>
      <c r="F55" s="377"/>
      <c r="G55" s="377"/>
      <c r="H55" s="377"/>
    </row>
    <row r="56" spans="1:8" ht="31.7" customHeight="1">
      <c r="A56" s="18" t="s">
        <v>102</v>
      </c>
      <c r="B56" s="377" t="s">
        <v>132</v>
      </c>
      <c r="C56" s="377"/>
      <c r="D56" s="377"/>
      <c r="E56" s="377"/>
      <c r="F56" s="377"/>
      <c r="G56" s="377"/>
      <c r="H56" s="377"/>
    </row>
    <row r="57" spans="1:8" ht="70.5" customHeight="1">
      <c r="A57" s="18" t="s">
        <v>103</v>
      </c>
      <c r="B57" s="377" t="s">
        <v>133</v>
      </c>
      <c r="C57" s="377"/>
      <c r="D57" s="377"/>
      <c r="E57" s="377"/>
      <c r="F57" s="377"/>
      <c r="G57" s="377"/>
      <c r="H57" s="377"/>
    </row>
    <row r="58" spans="1:8" ht="33.75" customHeight="1">
      <c r="A58" s="383"/>
      <c r="B58" s="383"/>
      <c r="C58" s="383"/>
      <c r="D58" s="383"/>
      <c r="E58" s="383"/>
      <c r="F58" s="383"/>
      <c r="G58" s="383"/>
      <c r="H58" s="384"/>
    </row>
    <row r="59" spans="1:8" ht="32.25" customHeight="1">
      <c r="A59" s="386" t="s">
        <v>181</v>
      </c>
      <c r="B59" s="386"/>
      <c r="C59" s="386"/>
      <c r="D59" s="386"/>
      <c r="E59" s="386"/>
      <c r="F59" s="386"/>
      <c r="G59" s="386"/>
      <c r="H59" s="386"/>
    </row>
    <row r="60" spans="1:8" ht="34.5" customHeight="1">
      <c r="A60" s="15" t="s">
        <v>22</v>
      </c>
      <c r="B60" s="381" t="s">
        <v>139</v>
      </c>
      <c r="C60" s="381"/>
      <c r="D60" s="381"/>
      <c r="E60" s="381"/>
      <c r="F60" s="381"/>
      <c r="G60" s="381"/>
      <c r="H60" s="381"/>
    </row>
    <row r="61" spans="1:8" ht="60" customHeight="1">
      <c r="A61" s="15" t="s">
        <v>31</v>
      </c>
      <c r="B61" s="390" t="s">
        <v>140</v>
      </c>
      <c r="C61" s="390"/>
      <c r="D61" s="390"/>
      <c r="E61" s="390"/>
      <c r="F61" s="390"/>
      <c r="G61" s="390"/>
      <c r="H61" s="390"/>
    </row>
    <row r="62" spans="1:8" ht="41.25" customHeight="1">
      <c r="A62" s="15" t="s">
        <v>206</v>
      </c>
      <c r="B62" s="387" t="s">
        <v>207</v>
      </c>
      <c r="C62" s="388"/>
      <c r="D62" s="388"/>
      <c r="E62" s="388"/>
      <c r="F62" s="388"/>
      <c r="G62" s="388"/>
      <c r="H62" s="389"/>
    </row>
    <row r="63" spans="1:8" ht="42" customHeight="1">
      <c r="A63" s="15" t="s">
        <v>23</v>
      </c>
      <c r="B63" s="375" t="s">
        <v>141</v>
      </c>
      <c r="C63" s="375"/>
      <c r="D63" s="375"/>
      <c r="E63" s="375"/>
      <c r="F63" s="375"/>
      <c r="G63" s="375"/>
      <c r="H63" s="375"/>
    </row>
    <row r="64" spans="1:8" ht="31.7" customHeight="1">
      <c r="A64" s="15" t="s">
        <v>24</v>
      </c>
      <c r="B64" s="381" t="s">
        <v>142</v>
      </c>
      <c r="C64" s="381"/>
      <c r="D64" s="381"/>
      <c r="E64" s="381"/>
      <c r="F64" s="381"/>
      <c r="G64" s="381"/>
      <c r="H64" s="381"/>
    </row>
    <row r="65" spans="1:8" ht="45.95" customHeight="1">
      <c r="A65" s="15" t="s">
        <v>25</v>
      </c>
      <c r="B65" s="381" t="s">
        <v>143</v>
      </c>
      <c r="C65" s="381"/>
      <c r="D65" s="381"/>
      <c r="E65" s="381"/>
      <c r="F65" s="381"/>
      <c r="G65" s="381"/>
      <c r="H65" s="381"/>
    </row>
    <row r="66" spans="1:8" ht="30.75" customHeight="1">
      <c r="A66" s="385"/>
      <c r="B66" s="385"/>
      <c r="C66" s="385"/>
      <c r="D66" s="385"/>
      <c r="E66" s="385"/>
      <c r="F66" s="385"/>
      <c r="G66" s="385"/>
      <c r="H66" s="385"/>
    </row>
    <row r="67" spans="1:8" ht="34.5" customHeight="1">
      <c r="A67" s="386" t="s">
        <v>180</v>
      </c>
      <c r="B67" s="386"/>
      <c r="C67" s="386"/>
      <c r="D67" s="386"/>
      <c r="E67" s="386"/>
      <c r="F67" s="386"/>
      <c r="G67" s="386"/>
      <c r="H67" s="386"/>
    </row>
    <row r="68" spans="1:8" ht="39.75" customHeight="1">
      <c r="A68" s="18" t="s">
        <v>19</v>
      </c>
      <c r="B68" s="381" t="s">
        <v>134</v>
      </c>
      <c r="C68" s="381"/>
      <c r="D68" s="381"/>
      <c r="E68" s="381"/>
      <c r="F68" s="381"/>
      <c r="G68" s="381"/>
      <c r="H68" s="381"/>
    </row>
    <row r="69" spans="1:8" ht="39.75" customHeight="1">
      <c r="A69" s="18" t="s">
        <v>13</v>
      </c>
      <c r="B69" s="381" t="s">
        <v>135</v>
      </c>
      <c r="C69" s="381"/>
      <c r="D69" s="381"/>
      <c r="E69" s="381"/>
      <c r="F69" s="381"/>
      <c r="G69" s="381"/>
      <c r="H69" s="381"/>
    </row>
    <row r="70" spans="1:8" ht="42" customHeight="1">
      <c r="A70" s="18" t="s">
        <v>18</v>
      </c>
      <c r="B70" s="377" t="s">
        <v>136</v>
      </c>
      <c r="C70" s="377"/>
      <c r="D70" s="377"/>
      <c r="E70" s="377"/>
      <c r="F70" s="377"/>
      <c r="G70" s="377"/>
      <c r="H70" s="377"/>
    </row>
    <row r="71" spans="1:8" ht="33.75" customHeight="1">
      <c r="A71" s="18" t="s">
        <v>20</v>
      </c>
      <c r="B71" s="381" t="s">
        <v>137</v>
      </c>
      <c r="C71" s="381"/>
      <c r="D71" s="381"/>
      <c r="E71" s="381"/>
      <c r="F71" s="381"/>
      <c r="G71" s="381"/>
      <c r="H71" s="381"/>
    </row>
    <row r="72" spans="1:8" ht="33" customHeight="1">
      <c r="A72" s="18" t="s">
        <v>21</v>
      </c>
      <c r="B72" s="381" t="s">
        <v>138</v>
      </c>
      <c r="C72" s="381"/>
      <c r="D72" s="381"/>
      <c r="E72" s="381"/>
      <c r="F72" s="381"/>
      <c r="G72" s="381"/>
      <c r="H72" s="381"/>
    </row>
    <row r="73" spans="1:8" ht="33.75" customHeight="1">
      <c r="A73" s="382"/>
      <c r="B73" s="382"/>
      <c r="C73" s="382"/>
      <c r="D73" s="382"/>
      <c r="E73" s="382"/>
      <c r="F73" s="382"/>
      <c r="G73" s="382"/>
      <c r="H73" s="382"/>
    </row>
    <row r="74" spans="1:8" ht="54.95" customHeight="1"/>
    <row r="76" spans="1:8" ht="134.44999999999999" customHeight="1"/>
    <row r="77" spans="1:8" ht="64.5" customHeight="1"/>
    <row r="78" spans="1:8" ht="49.7" customHeight="1"/>
    <row r="87" ht="40.700000000000003"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9"/>
  <sheetViews>
    <sheetView tabSelected="1" topLeftCell="I7" zoomScale="60" zoomScaleNormal="60" workbookViewId="0">
      <selection activeCell="L18" sqref="L18"/>
    </sheetView>
  </sheetViews>
  <sheetFormatPr baseColWidth="10" defaultColWidth="11.125" defaultRowHeight="18"/>
  <cols>
    <col min="1" max="1" width="26.125" style="1" customWidth="1"/>
    <col min="2" max="2" width="42.875" style="24" customWidth="1"/>
    <col min="3" max="4" width="22.125" style="1" customWidth="1"/>
    <col min="5" max="5" width="59.875" style="1" customWidth="1"/>
    <col min="6" max="6" width="48.875" style="1" customWidth="1"/>
    <col min="7" max="7" width="23.875" style="1" customWidth="1"/>
    <col min="8" max="8" width="37.5" style="1" customWidth="1"/>
    <col min="9" max="9" width="27.875" style="1" customWidth="1"/>
    <col min="10" max="10" width="31.125" style="1" customWidth="1"/>
    <col min="11" max="12" width="35.125" style="4" customWidth="1"/>
    <col min="13" max="13" width="26.875" style="4" customWidth="1"/>
    <col min="14" max="14" width="64" style="4" customWidth="1"/>
    <col min="15" max="15" width="22.75" style="5" customWidth="1"/>
    <col min="16" max="16" width="21.75" style="5" customWidth="1"/>
    <col min="17" max="17" width="21.5" style="6" customWidth="1"/>
    <col min="18" max="18" width="28.125" style="6" customWidth="1"/>
    <col min="19" max="21" width="28.125" style="6" hidden="1" customWidth="1"/>
    <col min="22" max="22" width="28.125" style="120" customWidth="1"/>
    <col min="23" max="23" width="30.125" style="1" customWidth="1"/>
    <col min="24" max="24" width="32.125" style="1" customWidth="1"/>
    <col min="25" max="25" width="27.125" style="1" customWidth="1"/>
    <col min="26" max="26" width="11.125" style="1" customWidth="1"/>
    <col min="27" max="16384" width="11.125" style="1"/>
  </cols>
  <sheetData>
    <row r="1" spans="1:26" ht="21" customHeight="1">
      <c r="A1" s="398"/>
      <c r="B1" s="398"/>
      <c r="C1" s="399" t="s">
        <v>1</v>
      </c>
      <c r="D1" s="399"/>
      <c r="E1" s="399"/>
      <c r="F1" s="399"/>
      <c r="G1" s="399"/>
      <c r="H1" s="399"/>
      <c r="I1" s="399"/>
      <c r="J1" s="399"/>
      <c r="K1" s="399"/>
      <c r="L1" s="399"/>
      <c r="M1" s="399"/>
      <c r="N1" s="399"/>
      <c r="O1" s="399"/>
      <c r="P1" s="399"/>
      <c r="Q1" s="399"/>
      <c r="R1" s="399"/>
      <c r="S1" s="399"/>
      <c r="T1" s="399"/>
      <c r="U1" s="399"/>
      <c r="V1" s="399"/>
      <c r="W1" s="399"/>
      <c r="X1" s="31" t="s">
        <v>213</v>
      </c>
    </row>
    <row r="2" spans="1:26" ht="21" customHeight="1">
      <c r="A2" s="398"/>
      <c r="B2" s="398"/>
      <c r="C2" s="399" t="s">
        <v>2</v>
      </c>
      <c r="D2" s="399"/>
      <c r="E2" s="399"/>
      <c r="F2" s="399"/>
      <c r="G2" s="399"/>
      <c r="H2" s="399"/>
      <c r="I2" s="399"/>
      <c r="J2" s="399"/>
      <c r="K2" s="399"/>
      <c r="L2" s="399"/>
      <c r="M2" s="399"/>
      <c r="N2" s="399"/>
      <c r="O2" s="399"/>
      <c r="P2" s="399"/>
      <c r="Q2" s="399"/>
      <c r="R2" s="399"/>
      <c r="S2" s="399"/>
      <c r="T2" s="399"/>
      <c r="U2" s="399"/>
      <c r="V2" s="399"/>
      <c r="W2" s="399"/>
      <c r="X2" s="31" t="s">
        <v>3</v>
      </c>
    </row>
    <row r="3" spans="1:26" ht="21" customHeight="1">
      <c r="A3" s="398"/>
      <c r="B3" s="398"/>
      <c r="C3" s="399" t="s">
        <v>4</v>
      </c>
      <c r="D3" s="399"/>
      <c r="E3" s="399"/>
      <c r="F3" s="399"/>
      <c r="G3" s="399"/>
      <c r="H3" s="399"/>
      <c r="I3" s="399"/>
      <c r="J3" s="399"/>
      <c r="K3" s="399"/>
      <c r="L3" s="399"/>
      <c r="M3" s="399"/>
      <c r="N3" s="399"/>
      <c r="O3" s="399"/>
      <c r="P3" s="399"/>
      <c r="Q3" s="399"/>
      <c r="R3" s="399"/>
      <c r="S3" s="399"/>
      <c r="T3" s="399"/>
      <c r="U3" s="399"/>
      <c r="V3" s="399"/>
      <c r="W3" s="399"/>
      <c r="X3" s="31" t="s">
        <v>212</v>
      </c>
    </row>
    <row r="4" spans="1:26" ht="21" customHeight="1">
      <c r="A4" s="398"/>
      <c r="B4" s="398"/>
      <c r="C4" s="399" t="s">
        <v>157</v>
      </c>
      <c r="D4" s="399"/>
      <c r="E4" s="399"/>
      <c r="F4" s="399"/>
      <c r="G4" s="399"/>
      <c r="H4" s="399"/>
      <c r="I4" s="399"/>
      <c r="J4" s="399"/>
      <c r="K4" s="399"/>
      <c r="L4" s="399"/>
      <c r="M4" s="399"/>
      <c r="N4" s="399"/>
      <c r="O4" s="399"/>
      <c r="P4" s="399"/>
      <c r="Q4" s="399"/>
      <c r="R4" s="399"/>
      <c r="S4" s="399"/>
      <c r="T4" s="399"/>
      <c r="U4" s="399"/>
      <c r="V4" s="399"/>
      <c r="W4" s="399"/>
      <c r="X4" s="31" t="s">
        <v>215</v>
      </c>
    </row>
    <row r="5" spans="1:26" ht="26.25" customHeight="1">
      <c r="A5" s="397" t="s">
        <v>169</v>
      </c>
      <c r="B5" s="397"/>
      <c r="C5" s="24"/>
      <c r="D5" s="20"/>
      <c r="E5" s="20"/>
      <c r="F5" s="20"/>
      <c r="G5" s="20"/>
      <c r="H5" s="20"/>
      <c r="I5" s="20"/>
      <c r="J5" s="20"/>
      <c r="K5" s="20"/>
      <c r="L5" s="20"/>
      <c r="M5" s="20"/>
      <c r="N5" s="20"/>
      <c r="O5" s="20"/>
      <c r="P5" s="20"/>
      <c r="Q5" s="20"/>
      <c r="R5" s="20"/>
      <c r="S5" s="20"/>
      <c r="T5" s="20"/>
      <c r="U5" s="20"/>
      <c r="V5" s="115"/>
      <c r="W5" s="20"/>
      <c r="X5" s="25"/>
    </row>
    <row r="6" spans="1:26" ht="39" customHeight="1">
      <c r="A6" s="394" t="s">
        <v>159</v>
      </c>
      <c r="B6" s="395"/>
      <c r="C6" s="395"/>
      <c r="D6" s="395"/>
      <c r="E6" s="395"/>
      <c r="F6" s="395"/>
      <c r="G6" s="395"/>
      <c r="H6" s="395"/>
      <c r="I6" s="395"/>
      <c r="J6" s="395"/>
      <c r="K6" s="395"/>
      <c r="L6" s="395"/>
      <c r="M6" s="395"/>
      <c r="N6" s="395"/>
      <c r="O6" s="395"/>
      <c r="P6" s="395"/>
      <c r="Q6" s="395"/>
      <c r="R6" s="395"/>
      <c r="S6" s="395"/>
      <c r="T6" s="395"/>
      <c r="U6" s="395"/>
      <c r="V6" s="395"/>
      <c r="W6" s="395"/>
      <c r="X6" s="396"/>
    </row>
    <row r="7" spans="1:26" s="3" customFormat="1" ht="78.75" customHeight="1">
      <c r="A7" s="2" t="s">
        <v>92</v>
      </c>
      <c r="B7" s="2" t="s">
        <v>164</v>
      </c>
      <c r="C7" s="2" t="s">
        <v>155</v>
      </c>
      <c r="D7" s="2" t="s">
        <v>28</v>
      </c>
      <c r="E7" s="2" t="s">
        <v>100</v>
      </c>
      <c r="F7" s="2" t="s">
        <v>7</v>
      </c>
      <c r="G7" s="2" t="s">
        <v>192</v>
      </c>
      <c r="H7" s="2" t="s">
        <v>33</v>
      </c>
      <c r="I7" s="2" t="s">
        <v>8</v>
      </c>
      <c r="J7" s="22" t="s">
        <v>154</v>
      </c>
      <c r="K7" s="2" t="s">
        <v>96</v>
      </c>
      <c r="L7" s="2" t="s">
        <v>95</v>
      </c>
      <c r="M7" s="2" t="s">
        <v>176</v>
      </c>
      <c r="N7" s="2" t="s">
        <v>9</v>
      </c>
      <c r="O7" s="2" t="s">
        <v>30</v>
      </c>
      <c r="P7" s="2" t="s">
        <v>710</v>
      </c>
      <c r="Q7" s="2" t="s">
        <v>161</v>
      </c>
      <c r="R7" s="41" t="s">
        <v>643</v>
      </c>
      <c r="S7" s="41" t="s">
        <v>468</v>
      </c>
      <c r="T7" s="41" t="s">
        <v>469</v>
      </c>
      <c r="U7" s="80" t="s">
        <v>470</v>
      </c>
      <c r="V7" s="116" t="s">
        <v>335</v>
      </c>
      <c r="W7" s="2" t="s">
        <v>162</v>
      </c>
      <c r="X7" s="2" t="s">
        <v>160</v>
      </c>
      <c r="Y7" s="21"/>
    </row>
    <row r="8" spans="1:26" ht="42.75">
      <c r="A8" s="400" t="s">
        <v>234</v>
      </c>
      <c r="B8" s="401" t="s">
        <v>235</v>
      </c>
      <c r="C8" s="49" t="s">
        <v>236</v>
      </c>
      <c r="D8" s="50" t="s">
        <v>237</v>
      </c>
      <c r="E8" s="56" t="s">
        <v>243</v>
      </c>
      <c r="F8" s="57" t="s">
        <v>244</v>
      </c>
      <c r="G8" s="64" t="s">
        <v>255</v>
      </c>
      <c r="H8" s="65" t="s">
        <v>256</v>
      </c>
      <c r="I8" s="52" t="s">
        <v>287</v>
      </c>
      <c r="J8" s="67" t="s">
        <v>288</v>
      </c>
      <c r="K8" s="65" t="s">
        <v>289</v>
      </c>
      <c r="L8" s="69">
        <v>0.05</v>
      </c>
      <c r="M8" s="52" t="s">
        <v>188</v>
      </c>
      <c r="N8" s="70" t="s">
        <v>323</v>
      </c>
      <c r="O8" s="50">
        <v>18</v>
      </c>
      <c r="P8" s="752">
        <v>4</v>
      </c>
      <c r="Q8" s="71">
        <v>18</v>
      </c>
      <c r="R8" s="298">
        <v>4</v>
      </c>
      <c r="S8" s="66"/>
      <c r="T8" s="81"/>
      <c r="U8" s="81"/>
      <c r="V8" s="117">
        <v>8</v>
      </c>
      <c r="W8" s="52">
        <v>18</v>
      </c>
      <c r="X8" s="52">
        <v>18</v>
      </c>
    </row>
    <row r="9" spans="1:26" ht="42.75">
      <c r="A9" s="400"/>
      <c r="B9" s="402"/>
      <c r="C9" s="49" t="s">
        <v>236</v>
      </c>
      <c r="D9" s="50" t="s">
        <v>237</v>
      </c>
      <c r="E9" s="56" t="s">
        <v>243</v>
      </c>
      <c r="F9" s="57" t="s">
        <v>244</v>
      </c>
      <c r="G9" s="64" t="s">
        <v>255</v>
      </c>
      <c r="H9" s="65" t="s">
        <v>257</v>
      </c>
      <c r="I9" s="52" t="s">
        <v>287</v>
      </c>
      <c r="J9" s="65" t="s">
        <v>290</v>
      </c>
      <c r="K9" s="65" t="s">
        <v>291</v>
      </c>
      <c r="L9" s="69">
        <v>0.15</v>
      </c>
      <c r="M9" s="52" t="s">
        <v>188</v>
      </c>
      <c r="N9" s="70" t="s">
        <v>324</v>
      </c>
      <c r="O9" s="49">
        <v>34</v>
      </c>
      <c r="P9" s="77">
        <v>6</v>
      </c>
      <c r="Q9" s="72">
        <v>34</v>
      </c>
      <c r="R9" s="295">
        <v>1</v>
      </c>
      <c r="S9" s="79"/>
      <c r="T9" s="81"/>
      <c r="U9" s="81"/>
      <c r="V9" s="117">
        <v>7</v>
      </c>
      <c r="W9" s="52">
        <v>34</v>
      </c>
      <c r="X9" s="52">
        <v>34</v>
      </c>
      <c r="Z9" s="1" t="s">
        <v>187</v>
      </c>
    </row>
    <row r="10" spans="1:26" ht="76.7" customHeight="1">
      <c r="A10" s="400"/>
      <c r="B10" s="402"/>
      <c r="C10" s="49" t="s">
        <v>236</v>
      </c>
      <c r="D10" s="50" t="s">
        <v>237</v>
      </c>
      <c r="E10" s="56" t="s">
        <v>243</v>
      </c>
      <c r="F10" s="57" t="s">
        <v>244</v>
      </c>
      <c r="G10" s="64" t="s">
        <v>255</v>
      </c>
      <c r="H10" s="65" t="s">
        <v>258</v>
      </c>
      <c r="I10" s="52" t="s">
        <v>287</v>
      </c>
      <c r="J10" s="68" t="s">
        <v>292</v>
      </c>
      <c r="K10" s="65" t="s">
        <v>293</v>
      </c>
      <c r="L10" s="69">
        <v>0.2</v>
      </c>
      <c r="M10" s="52" t="s">
        <v>188</v>
      </c>
      <c r="N10" s="48" t="s">
        <v>325</v>
      </c>
      <c r="O10" s="73">
        <v>306059</v>
      </c>
      <c r="P10" s="755">
        <v>47985</v>
      </c>
      <c r="Q10" s="74">
        <v>88693</v>
      </c>
      <c r="R10" s="295">
        <v>3268</v>
      </c>
      <c r="S10" s="82"/>
      <c r="T10" s="81"/>
      <c r="U10" s="81"/>
      <c r="V10" s="118">
        <f>P10+R10</f>
        <v>51253</v>
      </c>
      <c r="W10" s="73">
        <v>92589</v>
      </c>
      <c r="X10" s="73">
        <v>84777</v>
      </c>
      <c r="Y10" s="121"/>
      <c r="Z10" s="1" t="s">
        <v>188</v>
      </c>
    </row>
    <row r="11" spans="1:26" ht="43.5" customHeight="1">
      <c r="A11" s="400"/>
      <c r="B11" s="402"/>
      <c r="C11" s="49" t="s">
        <v>236</v>
      </c>
      <c r="D11" s="50" t="s">
        <v>237</v>
      </c>
      <c r="E11" s="56" t="s">
        <v>243</v>
      </c>
      <c r="F11" s="57" t="s">
        <v>244</v>
      </c>
      <c r="G11" s="64" t="s">
        <v>255</v>
      </c>
      <c r="H11" s="65" t="s">
        <v>259</v>
      </c>
      <c r="I11" s="52" t="s">
        <v>287</v>
      </c>
      <c r="J11" s="65" t="s">
        <v>294</v>
      </c>
      <c r="K11" s="65" t="s">
        <v>295</v>
      </c>
      <c r="L11" s="69">
        <v>0.15</v>
      </c>
      <c r="M11" s="52" t="s">
        <v>188</v>
      </c>
      <c r="N11" s="48" t="s">
        <v>326</v>
      </c>
      <c r="O11" s="73">
        <v>1800</v>
      </c>
      <c r="P11" s="757">
        <v>375</v>
      </c>
      <c r="Q11" s="73">
        <v>1800</v>
      </c>
      <c r="R11" s="295">
        <v>9</v>
      </c>
      <c r="S11" s="66"/>
      <c r="T11" s="81"/>
      <c r="U11" s="81"/>
      <c r="V11" s="118">
        <f>P11+R11</f>
        <v>384</v>
      </c>
      <c r="W11" s="122">
        <v>1800</v>
      </c>
      <c r="X11" s="122">
        <v>1800</v>
      </c>
    </row>
    <row r="12" spans="1:26" ht="57.6" customHeight="1">
      <c r="A12" s="400"/>
      <c r="B12" s="402"/>
      <c r="C12" s="49" t="s">
        <v>236</v>
      </c>
      <c r="D12" s="50" t="s">
        <v>237</v>
      </c>
      <c r="E12" s="56" t="s">
        <v>243</v>
      </c>
      <c r="F12" s="57" t="s">
        <v>244</v>
      </c>
      <c r="G12" s="64" t="s">
        <v>255</v>
      </c>
      <c r="H12" s="65" t="s">
        <v>260</v>
      </c>
      <c r="I12" s="52" t="s">
        <v>287</v>
      </c>
      <c r="J12" s="65" t="s">
        <v>296</v>
      </c>
      <c r="K12" s="65" t="s">
        <v>297</v>
      </c>
      <c r="L12" s="69">
        <v>0.1</v>
      </c>
      <c r="M12" s="52" t="s">
        <v>187</v>
      </c>
      <c r="N12" s="48" t="s">
        <v>327</v>
      </c>
      <c r="O12" s="49">
        <v>1</v>
      </c>
      <c r="P12" s="49">
        <v>0.2</v>
      </c>
      <c r="Q12" s="756">
        <v>0.3</v>
      </c>
      <c r="R12" s="299">
        <v>0.5</v>
      </c>
      <c r="S12" s="83"/>
      <c r="T12" s="81"/>
      <c r="U12" s="81"/>
      <c r="V12" s="117">
        <f>P12+R12</f>
        <v>0.7</v>
      </c>
      <c r="W12" s="52">
        <v>0.25</v>
      </c>
      <c r="X12" s="52">
        <v>0.25</v>
      </c>
    </row>
    <row r="13" spans="1:26" ht="42.75">
      <c r="A13" s="400"/>
      <c r="B13" s="402"/>
      <c r="C13" s="49" t="s">
        <v>236</v>
      </c>
      <c r="D13" s="50" t="s">
        <v>237</v>
      </c>
      <c r="E13" s="56" t="s">
        <v>243</v>
      </c>
      <c r="F13" s="57" t="s">
        <v>244</v>
      </c>
      <c r="G13" s="64" t="s">
        <v>255</v>
      </c>
      <c r="H13" s="65" t="s">
        <v>261</v>
      </c>
      <c r="I13" s="52" t="s">
        <v>287</v>
      </c>
      <c r="J13" s="65">
        <v>0</v>
      </c>
      <c r="K13" s="65" t="s">
        <v>298</v>
      </c>
      <c r="L13" s="69">
        <v>0.1</v>
      </c>
      <c r="M13" s="52" t="s">
        <v>187</v>
      </c>
      <c r="N13" s="48" t="s">
        <v>327</v>
      </c>
      <c r="O13" s="49">
        <v>1</v>
      </c>
      <c r="P13" s="49">
        <v>0.2</v>
      </c>
      <c r="Q13" s="756">
        <v>0.3</v>
      </c>
      <c r="R13" s="299">
        <f>0.075+0.5</f>
        <v>0.57499999999999996</v>
      </c>
      <c r="S13" s="83"/>
      <c r="T13" s="81"/>
      <c r="U13" s="81"/>
      <c r="V13" s="117">
        <f>P13+R13</f>
        <v>0.77499999999999991</v>
      </c>
      <c r="W13" s="52">
        <v>0.25</v>
      </c>
      <c r="X13" s="52">
        <v>0.25</v>
      </c>
    </row>
    <row r="14" spans="1:26" ht="42.75">
      <c r="A14" s="400"/>
      <c r="B14" s="402"/>
      <c r="C14" s="49" t="s">
        <v>236</v>
      </c>
      <c r="D14" s="50" t="s">
        <v>237</v>
      </c>
      <c r="E14" s="56" t="s">
        <v>243</v>
      </c>
      <c r="F14" s="57" t="s">
        <v>244</v>
      </c>
      <c r="G14" s="64" t="s">
        <v>255</v>
      </c>
      <c r="H14" s="65" t="s">
        <v>261</v>
      </c>
      <c r="I14" s="52" t="s">
        <v>287</v>
      </c>
      <c r="J14" s="65">
        <v>0</v>
      </c>
      <c r="K14" s="65" t="s">
        <v>299</v>
      </c>
      <c r="L14" s="69">
        <v>0.05</v>
      </c>
      <c r="M14" s="52" t="s">
        <v>187</v>
      </c>
      <c r="N14" s="48" t="s">
        <v>327</v>
      </c>
      <c r="O14" s="49">
        <v>2</v>
      </c>
      <c r="P14" s="49">
        <v>0</v>
      </c>
      <c r="Q14" s="756">
        <v>1</v>
      </c>
      <c r="R14" s="299">
        <f>0.075+0.5</f>
        <v>0.57499999999999996</v>
      </c>
      <c r="S14" s="83"/>
      <c r="T14" s="81"/>
      <c r="U14" s="81"/>
      <c r="V14" s="117">
        <f>R14</f>
        <v>0.57499999999999996</v>
      </c>
      <c r="W14" s="52">
        <v>1</v>
      </c>
      <c r="X14" s="52">
        <v>0</v>
      </c>
    </row>
    <row r="15" spans="1:26" ht="57">
      <c r="A15" s="400"/>
      <c r="B15" s="403"/>
      <c r="C15" s="49" t="s">
        <v>236</v>
      </c>
      <c r="D15" s="50" t="s">
        <v>237</v>
      </c>
      <c r="E15" s="50" t="s">
        <v>243</v>
      </c>
      <c r="F15" s="57" t="s">
        <v>244</v>
      </c>
      <c r="G15" s="64" t="s">
        <v>255</v>
      </c>
      <c r="H15" s="65" t="s">
        <v>262</v>
      </c>
      <c r="I15" s="52" t="s">
        <v>287</v>
      </c>
      <c r="J15" s="65" t="s">
        <v>300</v>
      </c>
      <c r="K15" s="65" t="s">
        <v>301</v>
      </c>
      <c r="L15" s="69">
        <v>0.2</v>
      </c>
      <c r="M15" s="52" t="s">
        <v>188</v>
      </c>
      <c r="N15" s="48" t="s">
        <v>328</v>
      </c>
      <c r="O15" s="49">
        <v>34</v>
      </c>
      <c r="P15" s="49">
        <v>9</v>
      </c>
      <c r="Q15" s="756">
        <v>34</v>
      </c>
      <c r="R15" s="299">
        <v>18</v>
      </c>
      <c r="S15" s="83"/>
      <c r="T15" s="81"/>
      <c r="U15" s="81"/>
      <c r="V15" s="117">
        <f>P15+R15</f>
        <v>27</v>
      </c>
      <c r="W15" s="52">
        <v>34</v>
      </c>
      <c r="X15" s="52">
        <v>34</v>
      </c>
    </row>
    <row r="16" spans="1:26">
      <c r="A16" s="48"/>
      <c r="B16" s="51"/>
      <c r="C16" s="49"/>
      <c r="D16" s="50"/>
      <c r="R16" s="81"/>
      <c r="S16" s="81"/>
      <c r="T16" s="81"/>
      <c r="U16" s="81"/>
      <c r="V16" s="119"/>
      <c r="W16" s="52"/>
      <c r="X16" s="52"/>
    </row>
    <row r="17" spans="1:24" ht="42.75">
      <c r="A17" s="400" t="s">
        <v>238</v>
      </c>
      <c r="B17" s="404" t="s">
        <v>239</v>
      </c>
      <c r="C17" s="52" t="s">
        <v>236</v>
      </c>
      <c r="D17" s="48" t="s">
        <v>237</v>
      </c>
      <c r="E17" s="50" t="s">
        <v>245</v>
      </c>
      <c r="F17" s="58" t="s">
        <v>246</v>
      </c>
      <c r="G17" s="64" t="s">
        <v>263</v>
      </c>
      <c r="H17" s="65" t="s">
        <v>264</v>
      </c>
      <c r="I17" s="52" t="s">
        <v>287</v>
      </c>
      <c r="J17" s="65" t="s">
        <v>302</v>
      </c>
      <c r="K17" s="65" t="s">
        <v>303</v>
      </c>
      <c r="L17" s="75">
        <v>0.5</v>
      </c>
      <c r="M17" s="52" t="s">
        <v>188</v>
      </c>
      <c r="N17" s="48" t="s">
        <v>329</v>
      </c>
      <c r="O17" s="73">
        <v>1000</v>
      </c>
      <c r="P17" s="753">
        <v>565</v>
      </c>
      <c r="Q17" s="76">
        <v>250</v>
      </c>
      <c r="R17" s="296">
        <v>186</v>
      </c>
      <c r="S17" s="84"/>
      <c r="T17" s="81"/>
      <c r="U17" s="81"/>
      <c r="V17" s="758">
        <f>P17+R17</f>
        <v>751</v>
      </c>
      <c r="W17" s="52">
        <v>250</v>
      </c>
      <c r="X17" s="52">
        <v>250</v>
      </c>
    </row>
    <row r="18" spans="1:24" ht="42.75">
      <c r="A18" s="400"/>
      <c r="B18" s="405"/>
      <c r="C18" s="49" t="s">
        <v>236</v>
      </c>
      <c r="D18" s="50" t="s">
        <v>237</v>
      </c>
      <c r="E18" s="50" t="s">
        <v>245</v>
      </c>
      <c r="F18" s="58" t="s">
        <v>246</v>
      </c>
      <c r="G18" s="64" t="s">
        <v>263</v>
      </c>
      <c r="H18" s="65" t="s">
        <v>265</v>
      </c>
      <c r="I18" s="52" t="s">
        <v>287</v>
      </c>
      <c r="J18" s="65">
        <v>0</v>
      </c>
      <c r="K18" s="65" t="s">
        <v>304</v>
      </c>
      <c r="L18" s="75">
        <v>0.25</v>
      </c>
      <c r="M18" s="52" t="s">
        <v>188</v>
      </c>
      <c r="N18" s="48" t="s">
        <v>329</v>
      </c>
      <c r="O18" s="49">
        <v>100</v>
      </c>
      <c r="P18" s="754">
        <v>58</v>
      </c>
      <c r="Q18" s="76">
        <v>25</v>
      </c>
      <c r="R18" s="296">
        <v>13</v>
      </c>
      <c r="S18" s="84"/>
      <c r="T18" s="81"/>
      <c r="U18" s="81"/>
      <c r="V18" s="117">
        <f>P18+R18</f>
        <v>71</v>
      </c>
      <c r="W18" s="52">
        <v>25</v>
      </c>
      <c r="X18" s="52">
        <v>25</v>
      </c>
    </row>
    <row r="19" spans="1:24" ht="42.75">
      <c r="A19" s="400"/>
      <c r="B19" s="405"/>
      <c r="C19" s="49" t="s">
        <v>236</v>
      </c>
      <c r="D19" s="50" t="s">
        <v>237</v>
      </c>
      <c r="E19" s="50" t="s">
        <v>245</v>
      </c>
      <c r="F19" s="58" t="s">
        <v>246</v>
      </c>
      <c r="G19" s="64" t="s">
        <v>263</v>
      </c>
      <c r="H19" s="65" t="s">
        <v>266</v>
      </c>
      <c r="I19" s="52" t="s">
        <v>287</v>
      </c>
      <c r="J19" s="65">
        <v>0</v>
      </c>
      <c r="K19" s="65" t="s">
        <v>305</v>
      </c>
      <c r="L19" s="75">
        <v>0.15</v>
      </c>
      <c r="M19" s="52" t="s">
        <v>188</v>
      </c>
      <c r="N19" s="48" t="s">
        <v>328</v>
      </c>
      <c r="O19" s="49">
        <v>6</v>
      </c>
      <c r="P19" s="77">
        <v>2</v>
      </c>
      <c r="Q19" s="77">
        <v>2</v>
      </c>
      <c r="R19" s="294">
        <v>1</v>
      </c>
      <c r="S19" s="49"/>
      <c r="T19" s="81"/>
      <c r="U19" s="81"/>
      <c r="V19" s="117">
        <f>Q19+R19</f>
        <v>3</v>
      </c>
      <c r="W19" s="52">
        <v>2</v>
      </c>
      <c r="X19" s="52">
        <v>1</v>
      </c>
    </row>
    <row r="20" spans="1:24" ht="57">
      <c r="A20" s="400"/>
      <c r="B20" s="406"/>
      <c r="C20" s="49" t="s">
        <v>236</v>
      </c>
      <c r="D20" s="50" t="s">
        <v>237</v>
      </c>
      <c r="E20" s="50" t="s">
        <v>245</v>
      </c>
      <c r="F20" s="58" t="s">
        <v>246</v>
      </c>
      <c r="G20" s="64" t="s">
        <v>263</v>
      </c>
      <c r="H20" s="65" t="s">
        <v>267</v>
      </c>
      <c r="I20" s="52" t="s">
        <v>287</v>
      </c>
      <c r="J20" s="65">
        <v>0</v>
      </c>
      <c r="K20" s="65" t="s">
        <v>306</v>
      </c>
      <c r="L20" s="75">
        <v>0.1</v>
      </c>
      <c r="M20" s="52" t="s">
        <v>188</v>
      </c>
      <c r="N20" s="66" t="s">
        <v>330</v>
      </c>
      <c r="O20" s="49">
        <v>150</v>
      </c>
      <c r="P20" s="49">
        <v>0</v>
      </c>
      <c r="Q20" s="756">
        <v>50</v>
      </c>
      <c r="R20" s="296">
        <v>0</v>
      </c>
      <c r="S20" s="84"/>
      <c r="T20" s="81"/>
      <c r="U20" s="81"/>
      <c r="V20" s="117">
        <v>0</v>
      </c>
      <c r="W20" s="759">
        <v>50</v>
      </c>
      <c r="X20" s="759">
        <v>50</v>
      </c>
    </row>
    <row r="21" spans="1:24">
      <c r="A21" s="400"/>
      <c r="B21" s="53"/>
      <c r="C21" s="49"/>
      <c r="D21" s="50"/>
      <c r="R21" s="297"/>
      <c r="S21" s="81"/>
      <c r="T21" s="81"/>
      <c r="U21" s="81"/>
      <c r="V21" s="119"/>
      <c r="W21" s="52"/>
      <c r="X21" s="52"/>
    </row>
    <row r="22" spans="1:24" ht="42.75">
      <c r="A22" s="400"/>
      <c r="B22" s="404" t="s">
        <v>239</v>
      </c>
      <c r="C22" s="52" t="s">
        <v>236</v>
      </c>
      <c r="D22" s="48" t="s">
        <v>237</v>
      </c>
      <c r="E22" s="50" t="s">
        <v>245</v>
      </c>
      <c r="F22" s="59" t="s">
        <v>247</v>
      </c>
      <c r="G22" s="64" t="s">
        <v>268</v>
      </c>
      <c r="H22" s="65" t="s">
        <v>269</v>
      </c>
      <c r="I22" s="52" t="s">
        <v>287</v>
      </c>
      <c r="J22" s="65" t="s">
        <v>307</v>
      </c>
      <c r="K22" s="65" t="s">
        <v>308</v>
      </c>
      <c r="L22" s="78">
        <v>0.19019644256936799</v>
      </c>
      <c r="M22" s="52" t="s">
        <v>188</v>
      </c>
      <c r="N22" s="48" t="s">
        <v>331</v>
      </c>
      <c r="O22" s="753">
        <v>1800</v>
      </c>
      <c r="P22" s="760">
        <v>3031</v>
      </c>
      <c r="Q22" s="278">
        <v>1800</v>
      </c>
      <c r="R22" s="294">
        <v>0</v>
      </c>
      <c r="S22" s="49"/>
      <c r="T22" s="81"/>
      <c r="U22" s="81"/>
      <c r="V22" s="761">
        <f>P22</f>
        <v>3031</v>
      </c>
      <c r="W22" s="122">
        <v>1800</v>
      </c>
      <c r="X22" s="122">
        <v>1800</v>
      </c>
    </row>
    <row r="23" spans="1:24" ht="37.5" customHeight="1">
      <c r="A23" s="400"/>
      <c r="B23" s="406"/>
      <c r="C23" s="49" t="s">
        <v>236</v>
      </c>
      <c r="D23" s="50" t="s">
        <v>237</v>
      </c>
      <c r="E23" s="50" t="s">
        <v>245</v>
      </c>
      <c r="F23" s="59" t="s">
        <v>247</v>
      </c>
      <c r="G23" s="64" t="s">
        <v>268</v>
      </c>
      <c r="H23" s="65" t="s">
        <v>270</v>
      </c>
      <c r="I23" s="52" t="s">
        <v>287</v>
      </c>
      <c r="J23" s="65">
        <v>0</v>
      </c>
      <c r="K23" s="65" t="s">
        <v>309</v>
      </c>
      <c r="L23" s="78">
        <v>0.80980355743063204</v>
      </c>
      <c r="M23" s="52" t="s">
        <v>188</v>
      </c>
      <c r="N23" s="66" t="s">
        <v>332</v>
      </c>
      <c r="O23" s="49">
        <v>1</v>
      </c>
      <c r="P23" s="77">
        <v>0.3</v>
      </c>
      <c r="Q23" s="77">
        <v>0.25</v>
      </c>
      <c r="R23" s="294">
        <v>6.25E-2</v>
      </c>
      <c r="S23" s="49"/>
      <c r="T23" s="81"/>
      <c r="U23" s="81"/>
      <c r="V23" s="117">
        <f>Q23+R23</f>
        <v>0.3125</v>
      </c>
      <c r="W23" s="52">
        <v>0.25</v>
      </c>
      <c r="X23" s="52">
        <v>0.2</v>
      </c>
    </row>
    <row r="24" spans="1:24">
      <c r="A24" s="400"/>
      <c r="B24" s="53"/>
      <c r="C24" s="49"/>
      <c r="D24" s="50"/>
      <c r="R24" s="81"/>
      <c r="S24" s="81"/>
      <c r="T24" s="81"/>
      <c r="U24" s="81"/>
      <c r="V24" s="119"/>
      <c r="W24" s="52"/>
      <c r="X24" s="52"/>
    </row>
    <row r="25" spans="1:24" ht="57">
      <c r="A25" s="400"/>
      <c r="B25" s="404" t="s">
        <v>239</v>
      </c>
      <c r="C25" s="52" t="s">
        <v>236</v>
      </c>
      <c r="D25" s="48" t="s">
        <v>237</v>
      </c>
      <c r="E25" s="50" t="s">
        <v>248</v>
      </c>
      <c r="F25" s="60" t="s">
        <v>249</v>
      </c>
      <c r="G25" s="66" t="s">
        <v>271</v>
      </c>
      <c r="H25" s="65" t="s">
        <v>272</v>
      </c>
      <c r="I25" s="52" t="s">
        <v>287</v>
      </c>
      <c r="J25" s="65">
        <v>0</v>
      </c>
      <c r="K25" s="65" t="s">
        <v>310</v>
      </c>
      <c r="L25" s="69">
        <v>0.35</v>
      </c>
      <c r="M25" s="52" t="s">
        <v>188</v>
      </c>
      <c r="N25" s="48" t="s">
        <v>327</v>
      </c>
      <c r="O25" s="49">
        <v>1</v>
      </c>
      <c r="P25" s="117">
        <v>0.08</v>
      </c>
      <c r="Q25" s="77">
        <v>0.48</v>
      </c>
      <c r="R25" s="294">
        <v>0.12</v>
      </c>
      <c r="S25" s="49"/>
      <c r="T25" s="81"/>
      <c r="U25" s="81"/>
      <c r="V25" s="117">
        <f>P25+R25</f>
        <v>0.2</v>
      </c>
      <c r="W25" s="52">
        <v>0.22</v>
      </c>
      <c r="X25" s="52">
        <v>0.23</v>
      </c>
    </row>
    <row r="26" spans="1:24" ht="42.75">
      <c r="A26" s="400"/>
      <c r="B26" s="405"/>
      <c r="C26" s="49" t="s">
        <v>236</v>
      </c>
      <c r="D26" s="50" t="s">
        <v>237</v>
      </c>
      <c r="E26" s="50" t="s">
        <v>248</v>
      </c>
      <c r="F26" s="60" t="s">
        <v>249</v>
      </c>
      <c r="G26" s="66" t="s">
        <v>271</v>
      </c>
      <c r="H26" s="65" t="s">
        <v>273</v>
      </c>
      <c r="I26" s="52" t="s">
        <v>287</v>
      </c>
      <c r="J26" s="65">
        <v>0</v>
      </c>
      <c r="K26" s="65" t="s">
        <v>311</v>
      </c>
      <c r="L26" s="69">
        <v>0.25</v>
      </c>
      <c r="M26" s="52" t="s">
        <v>188</v>
      </c>
      <c r="N26" s="66" t="s">
        <v>332</v>
      </c>
      <c r="O26" s="49">
        <v>1</v>
      </c>
      <c r="P26" s="117">
        <v>7.0000000000000007E-2</v>
      </c>
      <c r="Q26" s="77">
        <v>0.48</v>
      </c>
      <c r="R26" s="294">
        <v>0.12</v>
      </c>
      <c r="S26" s="49"/>
      <c r="T26" s="81"/>
      <c r="U26" s="81"/>
      <c r="V26" s="117">
        <f t="shared" ref="V26:V27" si="0">R26+P26</f>
        <v>0.19</v>
      </c>
      <c r="W26" s="52">
        <v>0.22</v>
      </c>
      <c r="X26" s="52">
        <v>0.23</v>
      </c>
    </row>
    <row r="27" spans="1:24" ht="57">
      <c r="A27" s="400"/>
      <c r="B27" s="405"/>
      <c r="C27" s="49" t="s">
        <v>236</v>
      </c>
      <c r="D27" s="50" t="s">
        <v>237</v>
      </c>
      <c r="E27" s="50" t="s">
        <v>248</v>
      </c>
      <c r="F27" s="60" t="s">
        <v>249</v>
      </c>
      <c r="G27" s="66" t="s">
        <v>271</v>
      </c>
      <c r="H27" s="65" t="s">
        <v>274</v>
      </c>
      <c r="I27" s="52" t="s">
        <v>287</v>
      </c>
      <c r="J27" s="65">
        <v>0</v>
      </c>
      <c r="K27" s="65" t="s">
        <v>312</v>
      </c>
      <c r="L27" s="69">
        <v>0.2</v>
      </c>
      <c r="M27" s="52" t="s">
        <v>188</v>
      </c>
      <c r="N27" s="50" t="s">
        <v>333</v>
      </c>
      <c r="O27" s="79">
        <v>1</v>
      </c>
      <c r="P27" s="117">
        <v>0.5</v>
      </c>
      <c r="Q27" s="72">
        <v>0.5</v>
      </c>
      <c r="R27" s="295">
        <v>0.25</v>
      </c>
      <c r="S27" s="79"/>
      <c r="T27" s="81"/>
      <c r="U27" s="81"/>
      <c r="V27" s="117">
        <f>P27+R27</f>
        <v>0.75</v>
      </c>
      <c r="W27" s="52">
        <v>0</v>
      </c>
      <c r="X27" s="52">
        <v>0</v>
      </c>
    </row>
    <row r="28" spans="1:24" ht="42.75">
      <c r="A28" s="400"/>
      <c r="B28" s="405"/>
      <c r="C28" s="49" t="s">
        <v>236</v>
      </c>
      <c r="D28" s="50" t="s">
        <v>237</v>
      </c>
      <c r="E28" s="50" t="s">
        <v>248</v>
      </c>
      <c r="F28" s="60" t="s">
        <v>249</v>
      </c>
      <c r="G28" s="66" t="s">
        <v>271</v>
      </c>
      <c r="H28" s="65" t="s">
        <v>275</v>
      </c>
      <c r="I28" s="52" t="s">
        <v>287</v>
      </c>
      <c r="J28" s="65">
        <v>0</v>
      </c>
      <c r="K28" s="65" t="s">
        <v>313</v>
      </c>
      <c r="L28" s="69">
        <v>0.1</v>
      </c>
      <c r="M28" s="52" t="s">
        <v>188</v>
      </c>
      <c r="N28" s="48" t="s">
        <v>334</v>
      </c>
      <c r="O28" s="49">
        <v>1</v>
      </c>
      <c r="P28" s="77">
        <v>0</v>
      </c>
      <c r="Q28" s="72">
        <v>1</v>
      </c>
      <c r="R28" s="295">
        <v>0.15</v>
      </c>
      <c r="S28" s="79"/>
      <c r="T28" s="81"/>
      <c r="U28" s="81"/>
      <c r="V28" s="117">
        <f>P28+R28</f>
        <v>0.15</v>
      </c>
      <c r="W28" s="52">
        <v>0</v>
      </c>
      <c r="X28" s="52">
        <v>0</v>
      </c>
    </row>
    <row r="29" spans="1:24" ht="53.85" customHeight="1">
      <c r="A29" s="400"/>
      <c r="B29" s="406"/>
      <c r="C29" s="49" t="s">
        <v>236</v>
      </c>
      <c r="D29" s="50" t="s">
        <v>237</v>
      </c>
      <c r="E29" s="50" t="s">
        <v>248</v>
      </c>
      <c r="F29" s="60" t="s">
        <v>249</v>
      </c>
      <c r="G29" s="66" t="s">
        <v>271</v>
      </c>
      <c r="H29" s="65" t="s">
        <v>276</v>
      </c>
      <c r="I29" s="52" t="s">
        <v>287</v>
      </c>
      <c r="J29" s="65">
        <v>0</v>
      </c>
      <c r="K29" s="65" t="s">
        <v>314</v>
      </c>
      <c r="L29" s="69">
        <v>0.1</v>
      </c>
      <c r="M29" s="52" t="s">
        <v>188</v>
      </c>
      <c r="N29" s="48" t="s">
        <v>327</v>
      </c>
      <c r="O29" s="49">
        <v>1</v>
      </c>
      <c r="P29" s="77">
        <v>0</v>
      </c>
      <c r="Q29" s="77">
        <v>0.4</v>
      </c>
      <c r="R29" s="295">
        <v>0.06</v>
      </c>
      <c r="S29" s="49"/>
      <c r="T29" s="81"/>
      <c r="U29" s="81"/>
      <c r="V29" s="117">
        <f>P29+R29</f>
        <v>0.06</v>
      </c>
      <c r="W29" s="52">
        <v>0.4</v>
      </c>
      <c r="X29" s="52">
        <v>0.2</v>
      </c>
    </row>
    <row r="30" spans="1:24">
      <c r="A30" s="400"/>
      <c r="B30" s="53"/>
      <c r="C30" s="49"/>
      <c r="D30" s="50"/>
      <c r="R30" s="81"/>
      <c r="S30" s="81"/>
      <c r="T30" s="81"/>
      <c r="U30" s="81"/>
      <c r="V30" s="119"/>
      <c r="W30" s="52"/>
      <c r="X30" s="52"/>
    </row>
    <row r="31" spans="1:24" ht="42.75">
      <c r="A31" s="400"/>
      <c r="B31" s="404" t="s">
        <v>239</v>
      </c>
      <c r="C31" s="52" t="s">
        <v>236</v>
      </c>
      <c r="D31" s="48" t="s">
        <v>237</v>
      </c>
      <c r="E31" s="50" t="s">
        <v>248</v>
      </c>
      <c r="F31" s="61" t="s">
        <v>250</v>
      </c>
      <c r="G31" s="64" t="s">
        <v>277</v>
      </c>
      <c r="H31" s="65" t="s">
        <v>278</v>
      </c>
      <c r="I31" s="52" t="s">
        <v>287</v>
      </c>
      <c r="J31" s="65">
        <v>0</v>
      </c>
      <c r="K31" s="65" t="s">
        <v>315</v>
      </c>
      <c r="L31" s="69">
        <v>0.4</v>
      </c>
      <c r="M31" s="52" t="s">
        <v>188</v>
      </c>
      <c r="N31" s="48" t="s">
        <v>328</v>
      </c>
      <c r="O31" s="49">
        <v>16</v>
      </c>
      <c r="P31" s="77">
        <v>16</v>
      </c>
      <c r="Q31" s="281">
        <v>4</v>
      </c>
      <c r="R31" s="294">
        <v>2</v>
      </c>
      <c r="S31" s="49"/>
      <c r="T31" s="81"/>
      <c r="U31" s="81"/>
      <c r="V31" s="117">
        <f>P31+R31</f>
        <v>18</v>
      </c>
      <c r="W31" s="52">
        <v>4</v>
      </c>
      <c r="X31" s="52">
        <v>4</v>
      </c>
    </row>
    <row r="32" spans="1:24" ht="42.75">
      <c r="A32" s="400"/>
      <c r="B32" s="405"/>
      <c r="C32" s="49" t="s">
        <v>236</v>
      </c>
      <c r="D32" s="50" t="s">
        <v>237</v>
      </c>
      <c r="E32" s="50" t="s">
        <v>248</v>
      </c>
      <c r="F32" s="61" t="s">
        <v>250</v>
      </c>
      <c r="G32" s="64" t="s">
        <v>277</v>
      </c>
      <c r="H32" s="65" t="s">
        <v>279</v>
      </c>
      <c r="I32" s="52" t="s">
        <v>287</v>
      </c>
      <c r="J32" s="65">
        <v>0</v>
      </c>
      <c r="K32" s="65" t="s">
        <v>316</v>
      </c>
      <c r="L32" s="69">
        <v>0.3</v>
      </c>
      <c r="M32" s="52" t="s">
        <v>188</v>
      </c>
      <c r="N32" s="50" t="s">
        <v>329</v>
      </c>
      <c r="O32" s="49">
        <v>1</v>
      </c>
      <c r="P32" s="77">
        <v>0</v>
      </c>
      <c r="Q32" s="77">
        <v>1</v>
      </c>
      <c r="R32" s="294">
        <v>1</v>
      </c>
      <c r="S32" s="49"/>
      <c r="T32" s="81"/>
      <c r="U32" s="81"/>
      <c r="V32" s="117">
        <f>R32</f>
        <v>1</v>
      </c>
      <c r="W32" s="52">
        <v>1</v>
      </c>
      <c r="X32" s="52">
        <v>1</v>
      </c>
    </row>
    <row r="33" spans="1:24" ht="42.75">
      <c r="A33" s="400"/>
      <c r="B33" s="405"/>
      <c r="C33" s="49" t="s">
        <v>236</v>
      </c>
      <c r="D33" s="50" t="s">
        <v>237</v>
      </c>
      <c r="E33" s="50" t="s">
        <v>248</v>
      </c>
      <c r="F33" s="61" t="s">
        <v>250</v>
      </c>
      <c r="G33" s="64" t="s">
        <v>277</v>
      </c>
      <c r="H33" s="65" t="s">
        <v>280</v>
      </c>
      <c r="I33" s="52" t="s">
        <v>287</v>
      </c>
      <c r="J33" s="65">
        <v>0</v>
      </c>
      <c r="K33" s="65" t="s">
        <v>317</v>
      </c>
      <c r="L33" s="69">
        <v>0.1</v>
      </c>
      <c r="M33" s="52" t="s">
        <v>188</v>
      </c>
      <c r="N33" s="66" t="s">
        <v>332</v>
      </c>
      <c r="O33" s="49">
        <v>1</v>
      </c>
      <c r="P33" s="77">
        <v>0.25</v>
      </c>
      <c r="Q33" s="281">
        <v>0.47499999999999998</v>
      </c>
      <c r="R33" s="294">
        <v>0</v>
      </c>
      <c r="S33" s="49"/>
      <c r="T33" s="81"/>
      <c r="U33" s="81"/>
      <c r="V33" s="117">
        <f>P33+R33</f>
        <v>0.25</v>
      </c>
      <c r="W33" s="52">
        <v>0.25</v>
      </c>
      <c r="X33" s="52">
        <v>0.25</v>
      </c>
    </row>
    <row r="34" spans="1:24" ht="99.75">
      <c r="A34" s="400"/>
      <c r="B34" s="405"/>
      <c r="C34" s="49" t="s">
        <v>236</v>
      </c>
      <c r="D34" s="50" t="s">
        <v>237</v>
      </c>
      <c r="E34" s="50" t="s">
        <v>248</v>
      </c>
      <c r="F34" s="61" t="s">
        <v>250</v>
      </c>
      <c r="G34" s="64" t="s">
        <v>277</v>
      </c>
      <c r="H34" s="65" t="s">
        <v>281</v>
      </c>
      <c r="I34" s="52" t="s">
        <v>287</v>
      </c>
      <c r="J34" s="65">
        <v>0</v>
      </c>
      <c r="K34" s="65" t="s">
        <v>318</v>
      </c>
      <c r="L34" s="69">
        <v>0.1</v>
      </c>
      <c r="M34" s="52" t="s">
        <v>188</v>
      </c>
      <c r="N34" s="48" t="s">
        <v>328</v>
      </c>
      <c r="O34" s="49">
        <v>4</v>
      </c>
      <c r="P34" s="77">
        <v>1</v>
      </c>
      <c r="Q34" s="77">
        <v>1</v>
      </c>
      <c r="R34" s="294">
        <v>0</v>
      </c>
      <c r="S34" s="49"/>
      <c r="T34" s="81"/>
      <c r="U34" s="81"/>
      <c r="V34" s="117">
        <v>1</v>
      </c>
      <c r="W34" s="52">
        <v>1</v>
      </c>
      <c r="X34" s="52">
        <v>1</v>
      </c>
    </row>
    <row r="35" spans="1:24" ht="42.75">
      <c r="A35" s="400"/>
      <c r="B35" s="406"/>
      <c r="C35" s="49" t="s">
        <v>236</v>
      </c>
      <c r="D35" s="50" t="s">
        <v>237</v>
      </c>
      <c r="E35" s="50" t="s">
        <v>248</v>
      </c>
      <c r="F35" s="61" t="s">
        <v>250</v>
      </c>
      <c r="G35" s="64" t="s">
        <v>277</v>
      </c>
      <c r="H35" s="65" t="s">
        <v>282</v>
      </c>
      <c r="I35" s="52" t="s">
        <v>287</v>
      </c>
      <c r="J35" s="65">
        <v>0</v>
      </c>
      <c r="K35" s="65" t="s">
        <v>319</v>
      </c>
      <c r="L35" s="69">
        <v>0.1</v>
      </c>
      <c r="M35" s="52" t="s">
        <v>188</v>
      </c>
      <c r="N35" s="48" t="s">
        <v>327</v>
      </c>
      <c r="O35" s="49">
        <v>1</v>
      </c>
      <c r="P35" s="77">
        <v>0</v>
      </c>
      <c r="Q35" s="72">
        <v>0.5</v>
      </c>
      <c r="R35" s="295">
        <v>0</v>
      </c>
      <c r="S35" s="79"/>
      <c r="T35" s="81"/>
      <c r="U35" s="81"/>
      <c r="V35" s="117">
        <v>0</v>
      </c>
      <c r="W35" s="52">
        <v>0.25</v>
      </c>
      <c r="X35" s="52">
        <v>0.25</v>
      </c>
    </row>
    <row r="36" spans="1:24">
      <c r="A36" s="48"/>
      <c r="B36" s="54"/>
      <c r="C36" s="49"/>
      <c r="D36" s="50"/>
      <c r="R36" s="81"/>
      <c r="S36" s="81"/>
      <c r="T36" s="81"/>
      <c r="U36" s="81"/>
      <c r="V36" s="119"/>
      <c r="W36" s="52"/>
      <c r="X36" s="52"/>
    </row>
    <row r="37" spans="1:24" ht="171">
      <c r="A37" s="55"/>
      <c r="B37" s="48" t="s">
        <v>239</v>
      </c>
      <c r="C37" s="50" t="s">
        <v>240</v>
      </c>
      <c r="D37" s="50" t="s">
        <v>241</v>
      </c>
      <c r="E37" s="62" t="s">
        <v>251</v>
      </c>
      <c r="F37" s="63" t="s">
        <v>252</v>
      </c>
      <c r="G37" s="64" t="s">
        <v>283</v>
      </c>
      <c r="H37" s="50" t="s">
        <v>284</v>
      </c>
      <c r="I37" s="52" t="s">
        <v>287</v>
      </c>
      <c r="J37" s="49" t="s">
        <v>320</v>
      </c>
      <c r="K37" s="50" t="s">
        <v>321</v>
      </c>
      <c r="L37" s="69">
        <v>1</v>
      </c>
      <c r="M37" s="52" t="s">
        <v>188</v>
      </c>
      <c r="N37" s="48" t="s">
        <v>327</v>
      </c>
      <c r="O37" s="49">
        <v>1</v>
      </c>
      <c r="P37" s="77">
        <v>0</v>
      </c>
      <c r="Q37" s="77">
        <v>1</v>
      </c>
      <c r="R37" s="294">
        <v>0</v>
      </c>
      <c r="S37" s="49"/>
      <c r="T37" s="81"/>
      <c r="U37" s="81"/>
      <c r="V37" s="117">
        <v>0</v>
      </c>
      <c r="W37" s="52">
        <v>1</v>
      </c>
      <c r="X37" s="52">
        <v>1</v>
      </c>
    </row>
    <row r="38" spans="1:24">
      <c r="A38" s="55"/>
      <c r="B38" s="48"/>
      <c r="C38" s="50"/>
      <c r="D38" s="50"/>
      <c r="R38" s="81"/>
      <c r="S38" s="81"/>
      <c r="T38" s="81"/>
      <c r="U38" s="81"/>
      <c r="V38" s="117"/>
      <c r="W38" s="52"/>
      <c r="X38" s="52"/>
    </row>
    <row r="39" spans="1:24" ht="171">
      <c r="A39" s="55"/>
      <c r="B39" s="48" t="s">
        <v>239</v>
      </c>
      <c r="C39" s="50" t="s">
        <v>240</v>
      </c>
      <c r="D39" s="50" t="s">
        <v>242</v>
      </c>
      <c r="E39" s="50" t="s">
        <v>253</v>
      </c>
      <c r="F39" s="50" t="s">
        <v>254</v>
      </c>
      <c r="G39" s="64" t="s">
        <v>285</v>
      </c>
      <c r="H39" s="50" t="s">
        <v>286</v>
      </c>
      <c r="I39" s="52" t="s">
        <v>287</v>
      </c>
      <c r="J39" s="49" t="s">
        <v>320</v>
      </c>
      <c r="K39" s="50" t="s">
        <v>322</v>
      </c>
      <c r="L39" s="69">
        <v>1</v>
      </c>
      <c r="M39" s="52" t="s">
        <v>188</v>
      </c>
      <c r="N39" s="50" t="s">
        <v>328</v>
      </c>
      <c r="O39" s="49">
        <v>1</v>
      </c>
      <c r="P39" s="77">
        <v>0</v>
      </c>
      <c r="Q39" s="77">
        <v>1</v>
      </c>
      <c r="R39" s="294">
        <v>0</v>
      </c>
      <c r="S39" s="49"/>
      <c r="T39" s="81"/>
      <c r="U39" s="81"/>
      <c r="V39" s="117">
        <v>0</v>
      </c>
      <c r="W39" s="52">
        <v>1</v>
      </c>
      <c r="X39" s="52">
        <v>1</v>
      </c>
    </row>
  </sheetData>
  <mergeCells count="14">
    <mergeCell ref="A8:A15"/>
    <mergeCell ref="B8:B15"/>
    <mergeCell ref="A17:A35"/>
    <mergeCell ref="B17:B20"/>
    <mergeCell ref="B22:B23"/>
    <mergeCell ref="B25:B29"/>
    <mergeCell ref="B31:B35"/>
    <mergeCell ref="A6:X6"/>
    <mergeCell ref="A5:B5"/>
    <mergeCell ref="A1:B4"/>
    <mergeCell ref="C1:W1"/>
    <mergeCell ref="C2:W2"/>
    <mergeCell ref="C3:W3"/>
    <mergeCell ref="C4:W4"/>
  </mergeCells>
  <dataValidations count="2">
    <dataValidation type="list" allowBlank="1" showInputMessage="1" showErrorMessage="1" sqref="M16 M40:M290 M38 M36 M30 M24 M21">
      <formula1>$Z$9:$Z$10</formula1>
    </dataValidation>
    <dataValidation type="list" allowBlank="1" showInputMessage="1" showErrorMessage="1" sqref="M8:M15 M39 M37 M31:M35 M25:M29 M22:M23 M17:M20">
      <formula1>$AG$9:$AG$10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2"/>
  <sheetViews>
    <sheetView topLeftCell="H1" zoomScale="40" zoomScaleNormal="40" workbookViewId="0">
      <selection activeCell="X9" sqref="X9:X20"/>
    </sheetView>
  </sheetViews>
  <sheetFormatPr baseColWidth="10" defaultColWidth="10.875" defaultRowHeight="14.25"/>
  <cols>
    <col min="1" max="1" width="37.125" style="100" customWidth="1"/>
    <col min="2" max="2" width="30.875" style="100" customWidth="1"/>
    <col min="3" max="3" width="33.875" style="100" customWidth="1"/>
    <col min="4" max="4" width="32" style="100" customWidth="1"/>
    <col min="5" max="6" width="28.625" style="100" customWidth="1"/>
    <col min="7" max="7" width="33.125" style="100" bestFit="1" customWidth="1"/>
    <col min="8" max="8" width="33.125" style="100" customWidth="1"/>
    <col min="9" max="9" width="34" style="100" bestFit="1" customWidth="1"/>
    <col min="10" max="10" width="30.125" style="100" customWidth="1"/>
    <col min="11" max="11" width="20" style="100" customWidth="1"/>
    <col min="12" max="12" width="13.625" style="100" customWidth="1"/>
    <col min="13" max="13" width="14.125" style="100" customWidth="1"/>
    <col min="14" max="14" width="13.125" style="100" customWidth="1"/>
    <col min="15" max="15" width="12.875" style="100" hidden="1" customWidth="1"/>
    <col min="16" max="16" width="12.125" style="100" hidden="1" customWidth="1"/>
    <col min="17" max="17" width="12.375" style="100" hidden="1" customWidth="1"/>
    <col min="18" max="18" width="12.875" style="100" hidden="1" customWidth="1"/>
    <col min="19" max="19" width="13.875" style="100" hidden="1" customWidth="1"/>
    <col min="20" max="20" width="13.125" style="100" hidden="1" customWidth="1"/>
    <col min="21" max="21" width="12.375" style="100" hidden="1" customWidth="1"/>
    <col min="22" max="22" width="12.125" style="100" hidden="1" customWidth="1"/>
    <col min="23" max="23" width="12.375" style="100" hidden="1" customWidth="1"/>
    <col min="24" max="24" width="17" style="100" customWidth="1"/>
    <col min="25" max="25" width="34.375" style="100" customWidth="1"/>
    <col min="26" max="26" width="39.125" style="100" bestFit="1" customWidth="1"/>
    <col min="27" max="27" width="54.875" style="100" bestFit="1" customWidth="1"/>
    <col min="28" max="29" width="10.875" style="100"/>
    <col min="30" max="30" width="0" style="100" hidden="1" customWidth="1"/>
    <col min="31" max="16384" width="10.875" style="100"/>
  </cols>
  <sheetData>
    <row r="1" spans="1:30" s="3" customFormat="1" ht="22.7" customHeight="1">
      <c r="A1" s="551"/>
      <c r="B1" s="552"/>
      <c r="C1" s="557" t="s">
        <v>1</v>
      </c>
      <c r="D1" s="558"/>
      <c r="E1" s="558"/>
      <c r="F1" s="558"/>
      <c r="G1" s="558"/>
      <c r="H1" s="558"/>
      <c r="I1" s="558"/>
      <c r="J1" s="558"/>
      <c r="K1" s="558"/>
      <c r="L1" s="558"/>
      <c r="M1" s="558"/>
      <c r="N1" s="558"/>
      <c r="O1" s="558"/>
      <c r="P1" s="558"/>
      <c r="Q1" s="558"/>
      <c r="R1" s="558"/>
      <c r="S1" s="558"/>
      <c r="T1" s="558"/>
      <c r="U1" s="558"/>
      <c r="V1" s="558"/>
      <c r="W1" s="558"/>
      <c r="X1" s="558"/>
      <c r="Y1" s="558"/>
      <c r="Z1" s="559"/>
      <c r="AA1" s="31" t="s">
        <v>213</v>
      </c>
    </row>
    <row r="2" spans="1:30" s="3" customFormat="1" ht="22.7" customHeight="1">
      <c r="A2" s="553"/>
      <c r="B2" s="554"/>
      <c r="C2" s="557" t="s">
        <v>2</v>
      </c>
      <c r="D2" s="558"/>
      <c r="E2" s="558"/>
      <c r="F2" s="558"/>
      <c r="G2" s="558"/>
      <c r="H2" s="558"/>
      <c r="I2" s="558"/>
      <c r="J2" s="558"/>
      <c r="K2" s="558"/>
      <c r="L2" s="558"/>
      <c r="M2" s="558"/>
      <c r="N2" s="558"/>
      <c r="O2" s="558"/>
      <c r="P2" s="558"/>
      <c r="Q2" s="558"/>
      <c r="R2" s="558"/>
      <c r="S2" s="558"/>
      <c r="T2" s="558"/>
      <c r="U2" s="558"/>
      <c r="V2" s="558"/>
      <c r="W2" s="558"/>
      <c r="X2" s="558"/>
      <c r="Y2" s="558"/>
      <c r="Z2" s="559"/>
      <c r="AA2" s="31" t="s">
        <v>3</v>
      </c>
    </row>
    <row r="3" spans="1:30" s="3" customFormat="1" ht="22.7" customHeight="1">
      <c r="A3" s="553"/>
      <c r="B3" s="554"/>
      <c r="C3" s="557" t="s">
        <v>4</v>
      </c>
      <c r="D3" s="558"/>
      <c r="E3" s="558"/>
      <c r="F3" s="558"/>
      <c r="G3" s="558"/>
      <c r="H3" s="558"/>
      <c r="I3" s="558"/>
      <c r="J3" s="558"/>
      <c r="K3" s="558"/>
      <c r="L3" s="558"/>
      <c r="M3" s="558"/>
      <c r="N3" s="558"/>
      <c r="O3" s="558"/>
      <c r="P3" s="558"/>
      <c r="Q3" s="558"/>
      <c r="R3" s="558"/>
      <c r="S3" s="558"/>
      <c r="T3" s="558"/>
      <c r="U3" s="558"/>
      <c r="V3" s="558"/>
      <c r="W3" s="558"/>
      <c r="X3" s="558"/>
      <c r="Y3" s="558"/>
      <c r="Z3" s="559"/>
      <c r="AA3" s="31" t="s">
        <v>212</v>
      </c>
    </row>
    <row r="4" spans="1:30" s="3" customFormat="1" ht="22.7" customHeight="1">
      <c r="A4" s="555"/>
      <c r="B4" s="556"/>
      <c r="C4" s="557" t="s">
        <v>157</v>
      </c>
      <c r="D4" s="558"/>
      <c r="E4" s="558"/>
      <c r="F4" s="558"/>
      <c r="G4" s="558"/>
      <c r="H4" s="558"/>
      <c r="I4" s="558"/>
      <c r="J4" s="558"/>
      <c r="K4" s="558"/>
      <c r="L4" s="558"/>
      <c r="M4" s="558"/>
      <c r="N4" s="558"/>
      <c r="O4" s="558"/>
      <c r="P4" s="558"/>
      <c r="Q4" s="558"/>
      <c r="R4" s="558"/>
      <c r="S4" s="558"/>
      <c r="T4" s="558"/>
      <c r="U4" s="558"/>
      <c r="V4" s="558"/>
      <c r="W4" s="558"/>
      <c r="X4" s="558"/>
      <c r="Y4" s="558"/>
      <c r="Z4" s="559"/>
      <c r="AA4" s="31" t="s">
        <v>214</v>
      </c>
    </row>
    <row r="5" spans="1:30" s="3" customFormat="1" ht="26.25" customHeight="1">
      <c r="A5" s="549" t="s">
        <v>5</v>
      </c>
      <c r="B5" s="550"/>
      <c r="C5" s="549"/>
      <c r="D5" s="560"/>
      <c r="E5" s="560"/>
      <c r="F5" s="560"/>
      <c r="G5" s="560"/>
      <c r="H5" s="560"/>
      <c r="I5" s="560"/>
      <c r="J5" s="560"/>
      <c r="K5" s="560"/>
      <c r="L5" s="560"/>
      <c r="M5" s="560"/>
      <c r="N5" s="560"/>
      <c r="O5" s="560"/>
      <c r="P5" s="560"/>
      <c r="Q5" s="560"/>
      <c r="R5" s="560"/>
      <c r="S5" s="560"/>
      <c r="T5" s="560"/>
      <c r="U5" s="560"/>
      <c r="V5" s="560"/>
      <c r="W5" s="560"/>
      <c r="X5" s="560"/>
      <c r="Y5" s="560"/>
      <c r="Z5" s="560"/>
      <c r="AA5" s="560"/>
    </row>
    <row r="6" spans="1:30" s="3" customFormat="1" ht="15" customHeight="1">
      <c r="A6" s="544" t="s">
        <v>153</v>
      </c>
      <c r="B6" s="544"/>
      <c r="C6" s="544"/>
      <c r="D6" s="544"/>
      <c r="E6" s="544"/>
      <c r="F6" s="544"/>
      <c r="G6" s="544"/>
      <c r="H6" s="544"/>
      <c r="I6" s="544"/>
      <c r="J6" s="544"/>
      <c r="K6" s="544"/>
      <c r="L6" s="544"/>
      <c r="M6" s="544"/>
      <c r="N6" s="544"/>
      <c r="O6" s="544"/>
      <c r="P6" s="544"/>
      <c r="Q6" s="544"/>
      <c r="R6" s="544"/>
      <c r="S6" s="544"/>
      <c r="T6" s="544"/>
      <c r="U6" s="544"/>
      <c r="V6" s="544"/>
      <c r="W6" s="544"/>
      <c r="X6" s="544"/>
      <c r="Y6" s="545"/>
      <c r="Z6" s="394" t="s">
        <v>94</v>
      </c>
      <c r="AA6" s="396"/>
    </row>
    <row r="7" spans="1:30" s="3" customFormat="1">
      <c r="A7" s="546"/>
      <c r="B7" s="546"/>
      <c r="C7" s="546"/>
      <c r="D7" s="546"/>
      <c r="E7" s="546"/>
      <c r="F7" s="546"/>
      <c r="G7" s="546"/>
      <c r="H7" s="546"/>
      <c r="I7" s="546"/>
      <c r="J7" s="546"/>
      <c r="K7" s="546"/>
      <c r="L7" s="547"/>
      <c r="M7" s="547"/>
      <c r="N7" s="547"/>
      <c r="O7" s="547"/>
      <c r="P7" s="547"/>
      <c r="Q7" s="547"/>
      <c r="R7" s="547"/>
      <c r="S7" s="547"/>
      <c r="T7" s="547"/>
      <c r="U7" s="547"/>
      <c r="V7" s="547"/>
      <c r="W7" s="547"/>
      <c r="X7" s="547"/>
      <c r="Y7" s="548"/>
      <c r="Z7" s="542"/>
      <c r="AA7" s="543"/>
    </row>
    <row r="8" spans="1:30" s="99" customFormat="1" ht="66.75" customHeight="1">
      <c r="A8" s="2" t="s">
        <v>97</v>
      </c>
      <c r="B8" s="2" t="s">
        <v>189</v>
      </c>
      <c r="C8" s="2" t="s">
        <v>170</v>
      </c>
      <c r="D8" s="2" t="s">
        <v>84</v>
      </c>
      <c r="E8" s="2" t="s">
        <v>85</v>
      </c>
      <c r="F8" s="2" t="s">
        <v>86</v>
      </c>
      <c r="G8" s="2" t="s">
        <v>165</v>
      </c>
      <c r="H8" s="2" t="s">
        <v>167</v>
      </c>
      <c r="I8" s="98" t="s">
        <v>166</v>
      </c>
      <c r="J8" s="98" t="s">
        <v>156</v>
      </c>
      <c r="K8" s="47" t="s">
        <v>357</v>
      </c>
      <c r="L8" s="104" t="s">
        <v>220</v>
      </c>
      <c r="M8" s="104" t="s">
        <v>221</v>
      </c>
      <c r="N8" s="104" t="s">
        <v>222</v>
      </c>
      <c r="O8" s="104" t="s">
        <v>223</v>
      </c>
      <c r="P8" s="104" t="s">
        <v>224</v>
      </c>
      <c r="Q8" s="104" t="s">
        <v>225</v>
      </c>
      <c r="R8" s="104" t="s">
        <v>226</v>
      </c>
      <c r="S8" s="104" t="s">
        <v>227</v>
      </c>
      <c r="T8" s="104" t="s">
        <v>228</v>
      </c>
      <c r="U8" s="104" t="s">
        <v>229</v>
      </c>
      <c r="V8" s="104" t="s">
        <v>230</v>
      </c>
      <c r="W8" s="104" t="s">
        <v>231</v>
      </c>
      <c r="X8" s="104" t="s">
        <v>232</v>
      </c>
      <c r="Y8" s="46" t="s">
        <v>87</v>
      </c>
      <c r="Z8" s="2" t="s">
        <v>26</v>
      </c>
      <c r="AA8" s="2" t="s">
        <v>27</v>
      </c>
    </row>
    <row r="9" spans="1:30" ht="27.95" customHeight="1">
      <c r="A9" s="465" t="s">
        <v>243</v>
      </c>
      <c r="B9" s="527" t="s">
        <v>508</v>
      </c>
      <c r="C9" s="123" t="s">
        <v>509</v>
      </c>
      <c r="D9" s="530" t="s">
        <v>510</v>
      </c>
      <c r="E9" s="478" t="s">
        <v>511</v>
      </c>
      <c r="F9" s="124" t="s">
        <v>358</v>
      </c>
      <c r="G9" s="474" t="s">
        <v>359</v>
      </c>
      <c r="H9" s="465" t="s">
        <v>360</v>
      </c>
      <c r="I9" s="465" t="s">
        <v>361</v>
      </c>
      <c r="J9" s="465" t="s">
        <v>362</v>
      </c>
      <c r="K9" s="471" t="s">
        <v>90</v>
      </c>
      <c r="L9" s="423">
        <v>0.1</v>
      </c>
      <c r="M9" s="423">
        <v>0.1</v>
      </c>
      <c r="N9" s="423">
        <v>0.1</v>
      </c>
      <c r="O9" s="411"/>
      <c r="P9" s="411"/>
      <c r="Q9" s="411"/>
      <c r="R9" s="411"/>
      <c r="S9" s="411"/>
      <c r="T9" s="411"/>
      <c r="U9" s="411"/>
      <c r="V9" s="411"/>
      <c r="W9" s="411"/>
      <c r="X9" s="414"/>
      <c r="Y9" s="159" t="s">
        <v>428</v>
      </c>
      <c r="Z9" s="459" t="s">
        <v>429</v>
      </c>
      <c r="AA9" s="448" t="s">
        <v>430</v>
      </c>
    </row>
    <row r="10" spans="1:30" ht="63.95" customHeight="1">
      <c r="A10" s="467"/>
      <c r="B10" s="528"/>
      <c r="C10" s="125" t="s">
        <v>512</v>
      </c>
      <c r="D10" s="531"/>
      <c r="E10" s="533"/>
      <c r="F10" s="477" t="s">
        <v>363</v>
      </c>
      <c r="G10" s="475"/>
      <c r="H10" s="467"/>
      <c r="I10" s="467"/>
      <c r="J10" s="467"/>
      <c r="K10" s="472"/>
      <c r="L10" s="424"/>
      <c r="M10" s="424"/>
      <c r="N10" s="424"/>
      <c r="O10" s="412"/>
      <c r="P10" s="412"/>
      <c r="Q10" s="412"/>
      <c r="R10" s="412"/>
      <c r="S10" s="412"/>
      <c r="T10" s="412"/>
      <c r="U10" s="412"/>
      <c r="V10" s="412"/>
      <c r="W10" s="412"/>
      <c r="X10" s="415"/>
      <c r="Y10" s="159" t="s">
        <v>431</v>
      </c>
      <c r="Z10" s="460"/>
      <c r="AA10" s="462"/>
      <c r="AD10" s="100" t="s">
        <v>88</v>
      </c>
    </row>
    <row r="11" spans="1:30" ht="34.5" customHeight="1">
      <c r="A11" s="467"/>
      <c r="B11" s="528"/>
      <c r="C11" s="125"/>
      <c r="D11" s="531"/>
      <c r="E11" s="533"/>
      <c r="F11" s="477"/>
      <c r="G11" s="475"/>
      <c r="H11" s="467"/>
      <c r="I11" s="467"/>
      <c r="J11" s="467"/>
      <c r="K11" s="472"/>
      <c r="L11" s="424"/>
      <c r="M11" s="424"/>
      <c r="N11" s="424"/>
      <c r="O11" s="412"/>
      <c r="P11" s="412"/>
      <c r="Q11" s="412"/>
      <c r="R11" s="412"/>
      <c r="S11" s="412"/>
      <c r="T11" s="412"/>
      <c r="U11" s="412"/>
      <c r="V11" s="412"/>
      <c r="W11" s="412"/>
      <c r="X11" s="415"/>
      <c r="Y11" s="159" t="s">
        <v>432</v>
      </c>
      <c r="Z11" s="460"/>
      <c r="AA11" s="462"/>
      <c r="AD11" s="100" t="s">
        <v>89</v>
      </c>
    </row>
    <row r="12" spans="1:30" ht="35.450000000000003" customHeight="1">
      <c r="A12" s="467"/>
      <c r="B12" s="528"/>
      <c r="C12" s="125"/>
      <c r="D12" s="531"/>
      <c r="E12" s="533"/>
      <c r="F12" s="477"/>
      <c r="G12" s="475"/>
      <c r="H12" s="467"/>
      <c r="I12" s="467"/>
      <c r="J12" s="467"/>
      <c r="K12" s="472"/>
      <c r="L12" s="424"/>
      <c r="M12" s="424"/>
      <c r="N12" s="424"/>
      <c r="O12" s="412"/>
      <c r="P12" s="412"/>
      <c r="Q12" s="412"/>
      <c r="R12" s="412"/>
      <c r="S12" s="412"/>
      <c r="T12" s="412"/>
      <c r="U12" s="412"/>
      <c r="V12" s="412"/>
      <c r="W12" s="412"/>
      <c r="X12" s="415"/>
      <c r="Y12" s="159" t="s">
        <v>519</v>
      </c>
      <c r="Z12" s="460"/>
      <c r="AA12" s="462"/>
      <c r="AD12" s="100" t="s">
        <v>90</v>
      </c>
    </row>
    <row r="13" spans="1:30" ht="38.450000000000003" customHeight="1">
      <c r="A13" s="467"/>
      <c r="B13" s="528"/>
      <c r="C13" s="125"/>
      <c r="D13" s="531"/>
      <c r="E13" s="533"/>
      <c r="F13" s="477"/>
      <c r="G13" s="475"/>
      <c r="H13" s="467"/>
      <c r="I13" s="467"/>
      <c r="J13" s="467"/>
      <c r="K13" s="472"/>
      <c r="L13" s="424"/>
      <c r="M13" s="424"/>
      <c r="N13" s="424"/>
      <c r="O13" s="412"/>
      <c r="P13" s="412"/>
      <c r="Q13" s="412"/>
      <c r="R13" s="412"/>
      <c r="S13" s="412"/>
      <c r="T13" s="412"/>
      <c r="U13" s="412"/>
      <c r="V13" s="412"/>
      <c r="W13" s="412"/>
      <c r="X13" s="415"/>
      <c r="Y13" s="159" t="s">
        <v>433</v>
      </c>
      <c r="Z13" s="460"/>
      <c r="AA13" s="462"/>
      <c r="AD13" s="100" t="s">
        <v>91</v>
      </c>
    </row>
    <row r="14" spans="1:30" ht="39" customHeight="1">
      <c r="A14" s="466"/>
      <c r="B14" s="528"/>
      <c r="C14" s="125"/>
      <c r="D14" s="531"/>
      <c r="E14" s="533"/>
      <c r="F14" s="477"/>
      <c r="G14" s="475"/>
      <c r="H14" s="467"/>
      <c r="I14" s="467"/>
      <c r="J14" s="467"/>
      <c r="K14" s="473"/>
      <c r="L14" s="424"/>
      <c r="M14" s="424"/>
      <c r="N14" s="424"/>
      <c r="O14" s="412"/>
      <c r="P14" s="412"/>
      <c r="Q14" s="412"/>
      <c r="R14" s="412"/>
      <c r="S14" s="412"/>
      <c r="T14" s="412"/>
      <c r="U14" s="412"/>
      <c r="V14" s="412"/>
      <c r="W14" s="412"/>
      <c r="X14" s="415"/>
      <c r="Y14" s="159" t="s">
        <v>434</v>
      </c>
      <c r="Z14" s="460"/>
      <c r="AA14" s="463"/>
    </row>
    <row r="15" spans="1:30" ht="68.650000000000006" customHeight="1">
      <c r="A15" s="465" t="s">
        <v>243</v>
      </c>
      <c r="B15" s="528"/>
      <c r="C15" s="125"/>
      <c r="D15" s="531"/>
      <c r="E15" s="533"/>
      <c r="F15" s="477"/>
      <c r="G15" s="475"/>
      <c r="H15" s="467"/>
      <c r="I15" s="467"/>
      <c r="J15" s="467"/>
      <c r="K15" s="471" t="s">
        <v>90</v>
      </c>
      <c r="L15" s="424"/>
      <c r="M15" s="424"/>
      <c r="N15" s="424"/>
      <c r="O15" s="412"/>
      <c r="P15" s="412"/>
      <c r="Q15" s="412"/>
      <c r="R15" s="412"/>
      <c r="S15" s="412"/>
      <c r="T15" s="412"/>
      <c r="U15" s="412"/>
      <c r="V15" s="412"/>
      <c r="W15" s="412"/>
      <c r="X15" s="415"/>
      <c r="Y15" s="159" t="s">
        <v>520</v>
      </c>
      <c r="Z15" s="460"/>
      <c r="AA15" s="148" t="s">
        <v>435</v>
      </c>
    </row>
    <row r="16" spans="1:30" ht="45.6" customHeight="1">
      <c r="A16" s="467"/>
      <c r="B16" s="528"/>
      <c r="C16" s="125"/>
      <c r="D16" s="531"/>
      <c r="E16" s="533"/>
      <c r="F16" s="477"/>
      <c r="G16" s="475"/>
      <c r="H16" s="467"/>
      <c r="I16" s="467"/>
      <c r="J16" s="467"/>
      <c r="K16" s="472"/>
      <c r="L16" s="424"/>
      <c r="M16" s="424"/>
      <c r="N16" s="424"/>
      <c r="O16" s="412"/>
      <c r="P16" s="412"/>
      <c r="Q16" s="412"/>
      <c r="R16" s="412"/>
      <c r="S16" s="412"/>
      <c r="T16" s="412"/>
      <c r="U16" s="412"/>
      <c r="V16" s="412"/>
      <c r="W16" s="412"/>
      <c r="X16" s="415"/>
      <c r="Y16" s="159" t="s">
        <v>431</v>
      </c>
      <c r="Z16" s="460"/>
      <c r="AA16" s="149"/>
    </row>
    <row r="17" spans="1:27" ht="28.5">
      <c r="A17" s="467"/>
      <c r="B17" s="528"/>
      <c r="C17" s="125"/>
      <c r="D17" s="531"/>
      <c r="E17" s="533"/>
      <c r="F17" s="477"/>
      <c r="G17" s="475"/>
      <c r="H17" s="467"/>
      <c r="I17" s="467"/>
      <c r="J17" s="467"/>
      <c r="K17" s="472"/>
      <c r="L17" s="424"/>
      <c r="M17" s="424"/>
      <c r="N17" s="424"/>
      <c r="O17" s="412"/>
      <c r="P17" s="412"/>
      <c r="Q17" s="412"/>
      <c r="R17" s="412"/>
      <c r="S17" s="412"/>
      <c r="T17" s="412"/>
      <c r="U17" s="412"/>
      <c r="V17" s="412"/>
      <c r="W17" s="412"/>
      <c r="X17" s="415"/>
      <c r="Y17" s="159" t="s">
        <v>432</v>
      </c>
      <c r="Z17" s="460"/>
      <c r="AA17" s="149" t="s">
        <v>436</v>
      </c>
    </row>
    <row r="18" spans="1:27" ht="42.75">
      <c r="A18" s="467"/>
      <c r="B18" s="528"/>
      <c r="C18" s="125"/>
      <c r="D18" s="531"/>
      <c r="E18" s="533"/>
      <c r="F18" s="477"/>
      <c r="G18" s="475"/>
      <c r="H18" s="467"/>
      <c r="I18" s="467"/>
      <c r="J18" s="467"/>
      <c r="K18" s="472"/>
      <c r="L18" s="424"/>
      <c r="M18" s="424"/>
      <c r="N18" s="424"/>
      <c r="O18" s="412"/>
      <c r="P18" s="412"/>
      <c r="Q18" s="412"/>
      <c r="R18" s="412"/>
      <c r="S18" s="412"/>
      <c r="T18" s="412"/>
      <c r="U18" s="412"/>
      <c r="V18" s="412"/>
      <c r="W18" s="412"/>
      <c r="X18" s="415"/>
      <c r="Y18" s="159" t="s">
        <v>519</v>
      </c>
      <c r="Z18" s="460"/>
      <c r="AA18" s="149"/>
    </row>
    <row r="19" spans="1:27" ht="42.75">
      <c r="A19" s="467"/>
      <c r="B19" s="528"/>
      <c r="C19" s="125"/>
      <c r="D19" s="531"/>
      <c r="E19" s="533"/>
      <c r="F19" s="477"/>
      <c r="G19" s="475"/>
      <c r="H19" s="467"/>
      <c r="I19" s="467"/>
      <c r="J19" s="467"/>
      <c r="K19" s="472"/>
      <c r="L19" s="424"/>
      <c r="M19" s="424"/>
      <c r="N19" s="424"/>
      <c r="O19" s="412"/>
      <c r="P19" s="412"/>
      <c r="Q19" s="412"/>
      <c r="R19" s="412"/>
      <c r="S19" s="412"/>
      <c r="T19" s="412"/>
      <c r="U19" s="412"/>
      <c r="V19" s="412"/>
      <c r="W19" s="412"/>
      <c r="X19" s="415"/>
      <c r="Y19" s="159" t="s">
        <v>433</v>
      </c>
      <c r="Z19" s="460"/>
      <c r="AA19" s="149"/>
    </row>
    <row r="20" spans="1:27" ht="28.5">
      <c r="A20" s="466"/>
      <c r="B20" s="528"/>
      <c r="C20" s="125"/>
      <c r="D20" s="532"/>
      <c r="E20" s="479"/>
      <c r="F20" s="477"/>
      <c r="G20" s="476"/>
      <c r="H20" s="466"/>
      <c r="I20" s="466"/>
      <c r="J20" s="466"/>
      <c r="K20" s="473"/>
      <c r="L20" s="424"/>
      <c r="M20" s="424"/>
      <c r="N20" s="424"/>
      <c r="O20" s="413"/>
      <c r="P20" s="413"/>
      <c r="Q20" s="413"/>
      <c r="R20" s="413"/>
      <c r="S20" s="413"/>
      <c r="T20" s="413"/>
      <c r="U20" s="413"/>
      <c r="V20" s="413"/>
      <c r="W20" s="413"/>
      <c r="X20" s="416"/>
      <c r="Y20" s="159" t="s">
        <v>434</v>
      </c>
      <c r="Z20" s="461"/>
      <c r="AA20" s="150"/>
    </row>
    <row r="21" spans="1:27" ht="14.1" customHeight="1">
      <c r="A21" s="465" t="s">
        <v>243</v>
      </c>
      <c r="B21" s="528"/>
      <c r="C21" s="126" t="s">
        <v>509</v>
      </c>
      <c r="D21" s="530" t="s">
        <v>510</v>
      </c>
      <c r="E21" s="478" t="s">
        <v>511</v>
      </c>
      <c r="F21" s="124" t="s">
        <v>358</v>
      </c>
      <c r="G21" s="477" t="s">
        <v>359</v>
      </c>
      <c r="H21" s="465" t="s">
        <v>364</v>
      </c>
      <c r="I21" s="465" t="s">
        <v>361</v>
      </c>
      <c r="J21" s="465" t="s">
        <v>362</v>
      </c>
      <c r="K21" s="471" t="s">
        <v>90</v>
      </c>
      <c r="L21" s="423">
        <v>0.1</v>
      </c>
      <c r="M21" s="423">
        <v>0.1</v>
      </c>
      <c r="N21" s="423">
        <v>0.1</v>
      </c>
      <c r="O21" s="424"/>
      <c r="P21" s="424"/>
      <c r="Q21" s="424"/>
      <c r="R21" s="424"/>
      <c r="S21" s="424"/>
      <c r="T21" s="424"/>
      <c r="U21" s="424"/>
      <c r="V21" s="424"/>
      <c r="W21" s="424"/>
      <c r="X21" s="444"/>
      <c r="Y21" s="160" t="s">
        <v>520</v>
      </c>
      <c r="Z21" s="459" t="s">
        <v>429</v>
      </c>
      <c r="AA21" s="409" t="s">
        <v>430</v>
      </c>
    </row>
    <row r="22" spans="1:27" ht="59.65" customHeight="1">
      <c r="A22" s="467"/>
      <c r="B22" s="528"/>
      <c r="C22" s="127" t="s">
        <v>512</v>
      </c>
      <c r="D22" s="531"/>
      <c r="E22" s="533"/>
      <c r="F22" s="477" t="s">
        <v>363</v>
      </c>
      <c r="G22" s="477"/>
      <c r="H22" s="467"/>
      <c r="I22" s="467"/>
      <c r="J22" s="467"/>
      <c r="K22" s="472"/>
      <c r="L22" s="424"/>
      <c r="M22" s="424"/>
      <c r="N22" s="424"/>
      <c r="O22" s="424"/>
      <c r="P22" s="424"/>
      <c r="Q22" s="424"/>
      <c r="R22" s="424"/>
      <c r="S22" s="424"/>
      <c r="T22" s="424"/>
      <c r="U22" s="424"/>
      <c r="V22" s="424"/>
      <c r="W22" s="424"/>
      <c r="X22" s="444"/>
      <c r="Y22" s="160" t="s">
        <v>431</v>
      </c>
      <c r="Z22" s="460"/>
      <c r="AA22" s="462"/>
    </row>
    <row r="23" spans="1:27" ht="36" customHeight="1">
      <c r="A23" s="467"/>
      <c r="B23" s="528"/>
      <c r="C23" s="127"/>
      <c r="D23" s="531"/>
      <c r="E23" s="533"/>
      <c r="F23" s="477"/>
      <c r="G23" s="477"/>
      <c r="H23" s="467"/>
      <c r="I23" s="467"/>
      <c r="J23" s="467"/>
      <c r="K23" s="472"/>
      <c r="L23" s="424"/>
      <c r="M23" s="424"/>
      <c r="N23" s="424"/>
      <c r="O23" s="424"/>
      <c r="P23" s="424"/>
      <c r="Q23" s="424"/>
      <c r="R23" s="424"/>
      <c r="S23" s="424"/>
      <c r="T23" s="424"/>
      <c r="U23" s="424"/>
      <c r="V23" s="424"/>
      <c r="W23" s="424"/>
      <c r="X23" s="444"/>
      <c r="Y23" s="160" t="s">
        <v>432</v>
      </c>
      <c r="Z23" s="460"/>
      <c r="AA23" s="462"/>
    </row>
    <row r="24" spans="1:27" ht="51" customHeight="1">
      <c r="A24" s="467"/>
      <c r="B24" s="528"/>
      <c r="C24" s="127"/>
      <c r="D24" s="531"/>
      <c r="E24" s="533"/>
      <c r="F24" s="477"/>
      <c r="G24" s="477"/>
      <c r="H24" s="467"/>
      <c r="I24" s="467"/>
      <c r="J24" s="467"/>
      <c r="K24" s="472"/>
      <c r="L24" s="424"/>
      <c r="M24" s="424"/>
      <c r="N24" s="424"/>
      <c r="O24" s="424"/>
      <c r="P24" s="424"/>
      <c r="Q24" s="424"/>
      <c r="R24" s="424"/>
      <c r="S24" s="424"/>
      <c r="T24" s="424"/>
      <c r="U24" s="424"/>
      <c r="V24" s="424"/>
      <c r="W24" s="424"/>
      <c r="X24" s="444"/>
      <c r="Y24" s="160" t="s">
        <v>519</v>
      </c>
      <c r="Z24" s="460"/>
      <c r="AA24" s="462"/>
    </row>
    <row r="25" spans="1:27" ht="54.6" customHeight="1">
      <c r="A25" s="467"/>
      <c r="B25" s="528"/>
      <c r="C25" s="127"/>
      <c r="D25" s="531"/>
      <c r="E25" s="533"/>
      <c r="F25" s="477"/>
      <c r="G25" s="477"/>
      <c r="H25" s="467"/>
      <c r="I25" s="467"/>
      <c r="J25" s="467"/>
      <c r="K25" s="472"/>
      <c r="L25" s="424"/>
      <c r="M25" s="424"/>
      <c r="N25" s="424"/>
      <c r="O25" s="424"/>
      <c r="P25" s="424"/>
      <c r="Q25" s="424"/>
      <c r="R25" s="424"/>
      <c r="S25" s="424"/>
      <c r="T25" s="424"/>
      <c r="U25" s="424"/>
      <c r="V25" s="424"/>
      <c r="W25" s="424"/>
      <c r="X25" s="444"/>
      <c r="Y25" s="160" t="s">
        <v>433</v>
      </c>
      <c r="Z25" s="460"/>
      <c r="AA25" s="462"/>
    </row>
    <row r="26" spans="1:27" ht="42.6" customHeight="1">
      <c r="A26" s="466"/>
      <c r="B26" s="528"/>
      <c r="C26" s="127"/>
      <c r="D26" s="534"/>
      <c r="E26" s="479"/>
      <c r="F26" s="477"/>
      <c r="G26" s="477"/>
      <c r="H26" s="467"/>
      <c r="I26" s="467"/>
      <c r="J26" s="467"/>
      <c r="K26" s="473"/>
      <c r="L26" s="424"/>
      <c r="M26" s="424"/>
      <c r="N26" s="424"/>
      <c r="O26" s="424"/>
      <c r="P26" s="424"/>
      <c r="Q26" s="424"/>
      <c r="R26" s="424"/>
      <c r="S26" s="424"/>
      <c r="T26" s="424"/>
      <c r="U26" s="424"/>
      <c r="V26" s="424"/>
      <c r="W26" s="424"/>
      <c r="X26" s="444"/>
      <c r="Y26" s="160" t="s">
        <v>434</v>
      </c>
      <c r="Z26" s="460"/>
      <c r="AA26" s="463"/>
    </row>
    <row r="27" spans="1:27" ht="42" customHeight="1">
      <c r="A27" s="465" t="s">
        <v>243</v>
      </c>
      <c r="B27" s="528"/>
      <c r="C27" s="127"/>
      <c r="D27" s="538" t="s">
        <v>510</v>
      </c>
      <c r="E27" s="535" t="s">
        <v>511</v>
      </c>
      <c r="F27" s="124" t="s">
        <v>358</v>
      </c>
      <c r="G27" s="477"/>
      <c r="H27" s="467"/>
      <c r="I27" s="467"/>
      <c r="J27" s="467"/>
      <c r="K27" s="471" t="s">
        <v>90</v>
      </c>
      <c r="L27" s="424"/>
      <c r="M27" s="424"/>
      <c r="N27" s="424"/>
      <c r="O27" s="424"/>
      <c r="P27" s="424"/>
      <c r="Q27" s="424"/>
      <c r="R27" s="424"/>
      <c r="S27" s="424"/>
      <c r="T27" s="424"/>
      <c r="U27" s="424"/>
      <c r="V27" s="424"/>
      <c r="W27" s="424"/>
      <c r="X27" s="444"/>
      <c r="Y27" s="160" t="s">
        <v>520</v>
      </c>
      <c r="Z27" s="460"/>
      <c r="AA27" s="148" t="s">
        <v>435</v>
      </c>
    </row>
    <row r="28" spans="1:27" ht="62.1" customHeight="1">
      <c r="A28" s="467"/>
      <c r="B28" s="528"/>
      <c r="C28" s="127"/>
      <c r="D28" s="539"/>
      <c r="E28" s="536"/>
      <c r="F28" s="477" t="s">
        <v>363</v>
      </c>
      <c r="G28" s="477"/>
      <c r="H28" s="467"/>
      <c r="I28" s="467"/>
      <c r="J28" s="467"/>
      <c r="K28" s="472"/>
      <c r="L28" s="424"/>
      <c r="M28" s="424"/>
      <c r="N28" s="424"/>
      <c r="O28" s="424"/>
      <c r="P28" s="424"/>
      <c r="Q28" s="424"/>
      <c r="R28" s="424"/>
      <c r="S28" s="424"/>
      <c r="T28" s="424"/>
      <c r="U28" s="424"/>
      <c r="V28" s="424"/>
      <c r="W28" s="424"/>
      <c r="X28" s="444"/>
      <c r="Y28" s="160" t="s">
        <v>431</v>
      </c>
      <c r="Z28" s="460"/>
      <c r="AA28" s="149"/>
    </row>
    <row r="29" spans="1:27" ht="28.5">
      <c r="A29" s="467"/>
      <c r="B29" s="528"/>
      <c r="C29" s="127"/>
      <c r="D29" s="539"/>
      <c r="E29" s="536"/>
      <c r="F29" s="477"/>
      <c r="G29" s="477"/>
      <c r="H29" s="467"/>
      <c r="I29" s="467"/>
      <c r="J29" s="467"/>
      <c r="K29" s="472"/>
      <c r="L29" s="424"/>
      <c r="M29" s="424"/>
      <c r="N29" s="424"/>
      <c r="O29" s="424"/>
      <c r="P29" s="424"/>
      <c r="Q29" s="424"/>
      <c r="R29" s="424"/>
      <c r="S29" s="424"/>
      <c r="T29" s="424"/>
      <c r="U29" s="424"/>
      <c r="V29" s="424"/>
      <c r="W29" s="424"/>
      <c r="X29" s="444"/>
      <c r="Y29" s="160" t="s">
        <v>432</v>
      </c>
      <c r="Z29" s="460"/>
      <c r="AA29" s="149" t="s">
        <v>436</v>
      </c>
    </row>
    <row r="30" spans="1:27" ht="42.75">
      <c r="A30" s="467"/>
      <c r="B30" s="528"/>
      <c r="C30" s="127"/>
      <c r="D30" s="539"/>
      <c r="E30" s="536"/>
      <c r="F30" s="477"/>
      <c r="G30" s="477"/>
      <c r="H30" s="467"/>
      <c r="I30" s="467"/>
      <c r="J30" s="467"/>
      <c r="K30" s="472"/>
      <c r="L30" s="424"/>
      <c r="M30" s="424"/>
      <c r="N30" s="424"/>
      <c r="O30" s="424"/>
      <c r="P30" s="424"/>
      <c r="Q30" s="424"/>
      <c r="R30" s="424"/>
      <c r="S30" s="424"/>
      <c r="T30" s="424"/>
      <c r="U30" s="424"/>
      <c r="V30" s="424"/>
      <c r="W30" s="424"/>
      <c r="X30" s="444"/>
      <c r="Y30" s="160" t="s">
        <v>519</v>
      </c>
      <c r="Z30" s="460"/>
      <c r="AA30" s="149"/>
    </row>
    <row r="31" spans="1:27" ht="42.75">
      <c r="A31" s="467"/>
      <c r="B31" s="528"/>
      <c r="C31" s="127"/>
      <c r="D31" s="539"/>
      <c r="E31" s="536"/>
      <c r="F31" s="477"/>
      <c r="G31" s="477"/>
      <c r="H31" s="467"/>
      <c r="I31" s="467"/>
      <c r="J31" s="467"/>
      <c r="K31" s="472"/>
      <c r="L31" s="424"/>
      <c r="M31" s="424"/>
      <c r="N31" s="424"/>
      <c r="O31" s="424"/>
      <c r="P31" s="424"/>
      <c r="Q31" s="424"/>
      <c r="R31" s="424"/>
      <c r="S31" s="424"/>
      <c r="T31" s="424"/>
      <c r="U31" s="424"/>
      <c r="V31" s="424"/>
      <c r="W31" s="424"/>
      <c r="X31" s="444"/>
      <c r="Y31" s="160" t="s">
        <v>433</v>
      </c>
      <c r="Z31" s="460"/>
      <c r="AA31" s="149"/>
    </row>
    <row r="32" spans="1:27" ht="28.5">
      <c r="A32" s="466"/>
      <c r="B32" s="528"/>
      <c r="C32" s="127"/>
      <c r="D32" s="540"/>
      <c r="E32" s="537"/>
      <c r="F32" s="477"/>
      <c r="G32" s="477"/>
      <c r="H32" s="466"/>
      <c r="I32" s="466"/>
      <c r="J32" s="466"/>
      <c r="K32" s="473"/>
      <c r="L32" s="424"/>
      <c r="M32" s="424"/>
      <c r="N32" s="424"/>
      <c r="O32" s="424"/>
      <c r="P32" s="424"/>
      <c r="Q32" s="424"/>
      <c r="R32" s="424"/>
      <c r="S32" s="424"/>
      <c r="T32" s="424"/>
      <c r="U32" s="424"/>
      <c r="V32" s="424"/>
      <c r="W32" s="424"/>
      <c r="X32" s="444"/>
      <c r="Y32" s="160" t="s">
        <v>434</v>
      </c>
      <c r="Z32" s="461"/>
      <c r="AA32" s="150"/>
    </row>
    <row r="33" spans="1:27" ht="40.700000000000003" customHeight="1">
      <c r="A33" s="465" t="s">
        <v>243</v>
      </c>
      <c r="B33" s="528"/>
      <c r="C33" s="127" t="s">
        <v>513</v>
      </c>
      <c r="D33" s="541" t="s">
        <v>510</v>
      </c>
      <c r="E33" s="478" t="s">
        <v>511</v>
      </c>
      <c r="F33" s="124" t="s">
        <v>358</v>
      </c>
      <c r="G33" s="477" t="s">
        <v>365</v>
      </c>
      <c r="H33" s="465" t="s">
        <v>366</v>
      </c>
      <c r="I33" s="465" t="s">
        <v>367</v>
      </c>
      <c r="J33" s="465" t="s">
        <v>368</v>
      </c>
      <c r="K33" s="471" t="s">
        <v>90</v>
      </c>
      <c r="L33" s="423">
        <v>0.1</v>
      </c>
      <c r="M33" s="445">
        <v>0.1</v>
      </c>
      <c r="N33" s="423">
        <v>0.1</v>
      </c>
      <c r="O33" s="424"/>
      <c r="P33" s="424"/>
      <c r="Q33" s="424"/>
      <c r="R33" s="424"/>
      <c r="S33" s="424"/>
      <c r="T33" s="424"/>
      <c r="U33" s="424"/>
      <c r="V33" s="424"/>
      <c r="W33" s="424"/>
      <c r="X33" s="444"/>
      <c r="Y33" s="160" t="s">
        <v>428</v>
      </c>
      <c r="Z33" s="459" t="s">
        <v>429</v>
      </c>
      <c r="AA33" s="409" t="s">
        <v>437</v>
      </c>
    </row>
    <row r="34" spans="1:27" ht="57.6" customHeight="1">
      <c r="A34" s="467"/>
      <c r="B34" s="528"/>
      <c r="C34" s="127" t="s">
        <v>512</v>
      </c>
      <c r="D34" s="531"/>
      <c r="E34" s="533"/>
      <c r="F34" s="477" t="s">
        <v>363</v>
      </c>
      <c r="G34" s="477"/>
      <c r="H34" s="467"/>
      <c r="I34" s="467"/>
      <c r="J34" s="467"/>
      <c r="K34" s="472"/>
      <c r="L34" s="424"/>
      <c r="M34" s="446"/>
      <c r="N34" s="424"/>
      <c r="O34" s="424"/>
      <c r="P34" s="424"/>
      <c r="Q34" s="424"/>
      <c r="R34" s="424"/>
      <c r="S34" s="424"/>
      <c r="T34" s="424"/>
      <c r="U34" s="424"/>
      <c r="V34" s="424"/>
      <c r="W34" s="424"/>
      <c r="X34" s="444"/>
      <c r="Y34" s="160" t="s">
        <v>431</v>
      </c>
      <c r="Z34" s="460"/>
      <c r="AA34" s="462"/>
    </row>
    <row r="35" spans="1:27" ht="36.6" customHeight="1">
      <c r="A35" s="467"/>
      <c r="B35" s="528"/>
      <c r="C35" s="127"/>
      <c r="D35" s="531"/>
      <c r="E35" s="533"/>
      <c r="F35" s="477"/>
      <c r="G35" s="477"/>
      <c r="H35" s="467"/>
      <c r="I35" s="467"/>
      <c r="J35" s="467"/>
      <c r="K35" s="472"/>
      <c r="L35" s="424"/>
      <c r="M35" s="446"/>
      <c r="N35" s="424"/>
      <c r="O35" s="424"/>
      <c r="P35" s="424"/>
      <c r="Q35" s="424"/>
      <c r="R35" s="424"/>
      <c r="S35" s="424"/>
      <c r="T35" s="424"/>
      <c r="U35" s="424"/>
      <c r="V35" s="424"/>
      <c r="W35" s="424"/>
      <c r="X35" s="444"/>
      <c r="Y35" s="160" t="s">
        <v>432</v>
      </c>
      <c r="Z35" s="460"/>
      <c r="AA35" s="462"/>
    </row>
    <row r="36" spans="1:27" ht="44.45" customHeight="1">
      <c r="A36" s="467"/>
      <c r="B36" s="528"/>
      <c r="C36" s="127"/>
      <c r="D36" s="531"/>
      <c r="E36" s="533"/>
      <c r="F36" s="477"/>
      <c r="G36" s="477"/>
      <c r="H36" s="467"/>
      <c r="I36" s="467"/>
      <c r="J36" s="467"/>
      <c r="K36" s="472"/>
      <c r="L36" s="424"/>
      <c r="M36" s="446"/>
      <c r="N36" s="424"/>
      <c r="O36" s="424"/>
      <c r="P36" s="424"/>
      <c r="Q36" s="424"/>
      <c r="R36" s="424"/>
      <c r="S36" s="424"/>
      <c r="T36" s="424"/>
      <c r="U36" s="424"/>
      <c r="V36" s="424"/>
      <c r="W36" s="424"/>
      <c r="X36" s="444"/>
      <c r="Y36" s="160" t="s">
        <v>519</v>
      </c>
      <c r="Z36" s="460"/>
      <c r="AA36" s="462"/>
    </row>
    <row r="37" spans="1:27" ht="30.6" customHeight="1">
      <c r="A37" s="467"/>
      <c r="B37" s="528"/>
      <c r="C37" s="127"/>
      <c r="D37" s="531"/>
      <c r="E37" s="533"/>
      <c r="F37" s="477"/>
      <c r="G37" s="477"/>
      <c r="H37" s="467"/>
      <c r="I37" s="467"/>
      <c r="J37" s="467"/>
      <c r="K37" s="472"/>
      <c r="L37" s="424"/>
      <c r="M37" s="446"/>
      <c r="N37" s="424"/>
      <c r="O37" s="424"/>
      <c r="P37" s="424"/>
      <c r="Q37" s="424"/>
      <c r="R37" s="424"/>
      <c r="S37" s="424"/>
      <c r="T37" s="424"/>
      <c r="U37" s="424"/>
      <c r="V37" s="424"/>
      <c r="W37" s="424"/>
      <c r="X37" s="444"/>
      <c r="Y37" s="160" t="s">
        <v>433</v>
      </c>
      <c r="Z37" s="460"/>
      <c r="AA37" s="462"/>
    </row>
    <row r="38" spans="1:27" ht="45.6" customHeight="1">
      <c r="A38" s="466"/>
      <c r="B38" s="528"/>
      <c r="C38" s="127"/>
      <c r="D38" s="534"/>
      <c r="E38" s="479"/>
      <c r="F38" s="477"/>
      <c r="G38" s="477"/>
      <c r="H38" s="466"/>
      <c r="I38" s="466"/>
      <c r="J38" s="466"/>
      <c r="K38" s="473"/>
      <c r="L38" s="424"/>
      <c r="M38" s="446"/>
      <c r="N38" s="424"/>
      <c r="O38" s="424"/>
      <c r="P38" s="424"/>
      <c r="Q38" s="424"/>
      <c r="R38" s="424"/>
      <c r="S38" s="424"/>
      <c r="T38" s="424"/>
      <c r="U38" s="424"/>
      <c r="V38" s="424"/>
      <c r="W38" s="424"/>
      <c r="X38" s="444"/>
      <c r="Y38" s="160" t="s">
        <v>434</v>
      </c>
      <c r="Z38" s="460"/>
      <c r="AA38" s="463"/>
    </row>
    <row r="39" spans="1:27" ht="42" customHeight="1">
      <c r="A39" s="465" t="s">
        <v>243</v>
      </c>
      <c r="B39" s="528"/>
      <c r="C39" s="128" t="s">
        <v>509</v>
      </c>
      <c r="D39" s="495" t="s">
        <v>510</v>
      </c>
      <c r="E39" s="535" t="s">
        <v>511</v>
      </c>
      <c r="F39" s="124" t="s">
        <v>358</v>
      </c>
      <c r="G39" s="474" t="s">
        <v>369</v>
      </c>
      <c r="H39" s="465" t="s">
        <v>370</v>
      </c>
      <c r="I39" s="480" t="s">
        <v>371</v>
      </c>
      <c r="J39" s="465" t="s">
        <v>368</v>
      </c>
      <c r="K39" s="471" t="s">
        <v>90</v>
      </c>
      <c r="L39" s="423">
        <v>0.1</v>
      </c>
      <c r="M39" s="445">
        <v>0.1</v>
      </c>
      <c r="N39" s="423">
        <v>0.1</v>
      </c>
      <c r="O39" s="411"/>
      <c r="P39" s="411"/>
      <c r="Q39" s="411"/>
      <c r="R39" s="411"/>
      <c r="S39" s="411"/>
      <c r="T39" s="411"/>
      <c r="U39" s="411"/>
      <c r="V39" s="411"/>
      <c r="W39" s="411"/>
      <c r="X39" s="414"/>
      <c r="Y39" s="160" t="s">
        <v>428</v>
      </c>
      <c r="Z39" s="460"/>
      <c r="AA39" s="148" t="s">
        <v>435</v>
      </c>
    </row>
    <row r="40" spans="1:27" ht="57.6" customHeight="1">
      <c r="A40" s="467"/>
      <c r="B40" s="528"/>
      <c r="C40" s="129" t="s">
        <v>512</v>
      </c>
      <c r="D40" s="496"/>
      <c r="E40" s="536"/>
      <c r="F40" s="477" t="s">
        <v>363</v>
      </c>
      <c r="G40" s="475"/>
      <c r="H40" s="467"/>
      <c r="I40" s="494"/>
      <c r="J40" s="467"/>
      <c r="K40" s="472"/>
      <c r="L40" s="424"/>
      <c r="M40" s="446"/>
      <c r="N40" s="424"/>
      <c r="O40" s="412"/>
      <c r="P40" s="412"/>
      <c r="Q40" s="412"/>
      <c r="R40" s="412"/>
      <c r="S40" s="412"/>
      <c r="T40" s="412"/>
      <c r="U40" s="412"/>
      <c r="V40" s="412"/>
      <c r="W40" s="412"/>
      <c r="X40" s="415"/>
      <c r="Y40" s="160" t="s">
        <v>431</v>
      </c>
      <c r="Z40" s="460"/>
      <c r="AA40" s="149"/>
    </row>
    <row r="41" spans="1:27" ht="28.5">
      <c r="A41" s="467"/>
      <c r="B41" s="528"/>
      <c r="C41" s="129"/>
      <c r="D41" s="496"/>
      <c r="E41" s="536"/>
      <c r="F41" s="477"/>
      <c r="G41" s="475"/>
      <c r="H41" s="467"/>
      <c r="I41" s="494"/>
      <c r="J41" s="467"/>
      <c r="K41" s="472"/>
      <c r="L41" s="424"/>
      <c r="M41" s="446"/>
      <c r="N41" s="424"/>
      <c r="O41" s="412"/>
      <c r="P41" s="412"/>
      <c r="Q41" s="412"/>
      <c r="R41" s="412"/>
      <c r="S41" s="412"/>
      <c r="T41" s="412"/>
      <c r="U41" s="412"/>
      <c r="V41" s="412"/>
      <c r="W41" s="412"/>
      <c r="X41" s="415"/>
      <c r="Y41" s="160" t="s">
        <v>432</v>
      </c>
      <c r="Z41" s="460"/>
      <c r="AA41" s="149" t="s">
        <v>436</v>
      </c>
    </row>
    <row r="42" spans="1:27" ht="42.75">
      <c r="A42" s="467"/>
      <c r="B42" s="528"/>
      <c r="C42" s="129"/>
      <c r="D42" s="496"/>
      <c r="E42" s="536"/>
      <c r="F42" s="477"/>
      <c r="G42" s="475"/>
      <c r="H42" s="467"/>
      <c r="I42" s="494"/>
      <c r="J42" s="467"/>
      <c r="K42" s="472"/>
      <c r="L42" s="424"/>
      <c r="M42" s="446"/>
      <c r="N42" s="424"/>
      <c r="O42" s="412"/>
      <c r="P42" s="412"/>
      <c r="Q42" s="412"/>
      <c r="R42" s="412"/>
      <c r="S42" s="412"/>
      <c r="T42" s="412"/>
      <c r="U42" s="412"/>
      <c r="V42" s="412"/>
      <c r="W42" s="412"/>
      <c r="X42" s="415"/>
      <c r="Y42" s="160" t="s">
        <v>519</v>
      </c>
      <c r="Z42" s="460"/>
      <c r="AA42" s="149"/>
    </row>
    <row r="43" spans="1:27" ht="42.75">
      <c r="A43" s="467"/>
      <c r="B43" s="528"/>
      <c r="C43" s="129"/>
      <c r="D43" s="496"/>
      <c r="E43" s="536"/>
      <c r="F43" s="477"/>
      <c r="G43" s="475"/>
      <c r="H43" s="467"/>
      <c r="I43" s="494"/>
      <c r="J43" s="467"/>
      <c r="K43" s="472"/>
      <c r="L43" s="424"/>
      <c r="M43" s="446"/>
      <c r="N43" s="424"/>
      <c r="O43" s="412"/>
      <c r="P43" s="412"/>
      <c r="Q43" s="412"/>
      <c r="R43" s="412"/>
      <c r="S43" s="412"/>
      <c r="T43" s="412"/>
      <c r="U43" s="412"/>
      <c r="V43" s="412"/>
      <c r="W43" s="412"/>
      <c r="X43" s="415"/>
      <c r="Y43" s="160" t="s">
        <v>433</v>
      </c>
      <c r="Z43" s="460"/>
      <c r="AA43" s="149"/>
    </row>
    <row r="44" spans="1:27" ht="28.5">
      <c r="A44" s="466"/>
      <c r="B44" s="528"/>
      <c r="C44" s="130"/>
      <c r="D44" s="497"/>
      <c r="E44" s="537"/>
      <c r="F44" s="477"/>
      <c r="G44" s="476"/>
      <c r="H44" s="466"/>
      <c r="I44" s="481"/>
      <c r="J44" s="466"/>
      <c r="K44" s="473"/>
      <c r="L44" s="424"/>
      <c r="M44" s="446"/>
      <c r="N44" s="424"/>
      <c r="O44" s="413"/>
      <c r="P44" s="413"/>
      <c r="Q44" s="413"/>
      <c r="R44" s="413"/>
      <c r="S44" s="413"/>
      <c r="T44" s="413"/>
      <c r="U44" s="413"/>
      <c r="V44" s="413"/>
      <c r="W44" s="413"/>
      <c r="X44" s="416"/>
      <c r="Y44" s="160" t="s">
        <v>434</v>
      </c>
      <c r="Z44" s="464"/>
      <c r="AA44" s="149"/>
    </row>
    <row r="45" spans="1:27" ht="29.1" customHeight="1">
      <c r="A45" s="465" t="s">
        <v>243</v>
      </c>
      <c r="B45" s="528"/>
      <c r="C45" s="131" t="s">
        <v>509</v>
      </c>
      <c r="D45" s="541" t="s">
        <v>510</v>
      </c>
      <c r="E45" s="478" t="s">
        <v>511</v>
      </c>
      <c r="F45" s="124" t="s">
        <v>358</v>
      </c>
      <c r="G45" s="474" t="s">
        <v>369</v>
      </c>
      <c r="H45" s="465" t="s">
        <v>370</v>
      </c>
      <c r="I45" s="480" t="s">
        <v>371</v>
      </c>
      <c r="J45" s="465" t="s">
        <v>368</v>
      </c>
      <c r="K45" s="471" t="s">
        <v>90</v>
      </c>
      <c r="L45" s="423">
        <v>0.1</v>
      </c>
      <c r="M45" s="445">
        <v>0.1</v>
      </c>
      <c r="N45" s="423">
        <v>0.1</v>
      </c>
      <c r="O45" s="411"/>
      <c r="P45" s="411"/>
      <c r="Q45" s="411"/>
      <c r="R45" s="411"/>
      <c r="S45" s="411"/>
      <c r="T45" s="411"/>
      <c r="U45" s="411"/>
      <c r="V45" s="411"/>
      <c r="W45" s="411"/>
      <c r="X45" s="414"/>
      <c r="Y45" s="160" t="s">
        <v>428</v>
      </c>
      <c r="Z45" s="456" t="s">
        <v>438</v>
      </c>
      <c r="AA45" s="151" t="s">
        <v>437</v>
      </c>
    </row>
    <row r="46" spans="1:27" ht="63.95" customHeight="1">
      <c r="A46" s="467"/>
      <c r="B46" s="528"/>
      <c r="C46" s="131" t="s">
        <v>512</v>
      </c>
      <c r="D46" s="531"/>
      <c r="E46" s="533"/>
      <c r="F46" s="477" t="s">
        <v>363</v>
      </c>
      <c r="G46" s="475"/>
      <c r="H46" s="467"/>
      <c r="I46" s="494"/>
      <c r="J46" s="467"/>
      <c r="K46" s="472"/>
      <c r="L46" s="424"/>
      <c r="M46" s="446"/>
      <c r="N46" s="424"/>
      <c r="O46" s="412"/>
      <c r="P46" s="412"/>
      <c r="Q46" s="412"/>
      <c r="R46" s="412"/>
      <c r="S46" s="412"/>
      <c r="T46" s="412"/>
      <c r="U46" s="412"/>
      <c r="V46" s="412"/>
      <c r="W46" s="412"/>
      <c r="X46" s="415"/>
      <c r="Y46" s="160" t="s">
        <v>431</v>
      </c>
      <c r="Z46" s="457"/>
      <c r="AA46" s="152" t="s">
        <v>439</v>
      </c>
    </row>
    <row r="47" spans="1:27" ht="28.5">
      <c r="A47" s="467"/>
      <c r="B47" s="528"/>
      <c r="C47" s="131"/>
      <c r="D47" s="531"/>
      <c r="E47" s="533"/>
      <c r="F47" s="477"/>
      <c r="G47" s="475"/>
      <c r="H47" s="467"/>
      <c r="I47" s="494"/>
      <c r="J47" s="467"/>
      <c r="K47" s="472"/>
      <c r="L47" s="424"/>
      <c r="M47" s="446"/>
      <c r="N47" s="424"/>
      <c r="O47" s="412"/>
      <c r="P47" s="412"/>
      <c r="Q47" s="412"/>
      <c r="R47" s="412"/>
      <c r="S47" s="412"/>
      <c r="T47" s="412"/>
      <c r="U47" s="412"/>
      <c r="V47" s="412"/>
      <c r="W47" s="412"/>
      <c r="X47" s="415"/>
      <c r="Y47" s="160" t="s">
        <v>432</v>
      </c>
      <c r="Z47" s="457"/>
      <c r="AA47" s="152"/>
    </row>
    <row r="48" spans="1:27" ht="42.75">
      <c r="A48" s="467"/>
      <c r="B48" s="528"/>
      <c r="C48" s="131"/>
      <c r="D48" s="531"/>
      <c r="E48" s="533"/>
      <c r="F48" s="477"/>
      <c r="G48" s="475"/>
      <c r="H48" s="467"/>
      <c r="I48" s="494"/>
      <c r="J48" s="467"/>
      <c r="K48" s="472"/>
      <c r="L48" s="424"/>
      <c r="M48" s="446"/>
      <c r="N48" s="424"/>
      <c r="O48" s="412"/>
      <c r="P48" s="412"/>
      <c r="Q48" s="412"/>
      <c r="R48" s="412"/>
      <c r="S48" s="412"/>
      <c r="T48" s="412"/>
      <c r="U48" s="412"/>
      <c r="V48" s="412"/>
      <c r="W48" s="412"/>
      <c r="X48" s="415"/>
      <c r="Y48" s="160" t="s">
        <v>519</v>
      </c>
      <c r="Z48" s="457"/>
      <c r="AA48" s="152"/>
    </row>
    <row r="49" spans="1:27" ht="42.75">
      <c r="A49" s="467"/>
      <c r="B49" s="528"/>
      <c r="C49" s="131"/>
      <c r="D49" s="531"/>
      <c r="E49" s="533"/>
      <c r="F49" s="477"/>
      <c r="G49" s="475"/>
      <c r="H49" s="467"/>
      <c r="I49" s="494"/>
      <c r="J49" s="467"/>
      <c r="K49" s="472"/>
      <c r="L49" s="424"/>
      <c r="M49" s="446"/>
      <c r="N49" s="424"/>
      <c r="O49" s="412"/>
      <c r="P49" s="412"/>
      <c r="Q49" s="412"/>
      <c r="R49" s="412"/>
      <c r="S49" s="412"/>
      <c r="T49" s="412"/>
      <c r="U49" s="412"/>
      <c r="V49" s="412"/>
      <c r="W49" s="412"/>
      <c r="X49" s="415"/>
      <c r="Y49" s="160" t="s">
        <v>433</v>
      </c>
      <c r="Z49" s="457"/>
      <c r="AA49" s="152"/>
    </row>
    <row r="50" spans="1:27" ht="28.5">
      <c r="A50" s="466"/>
      <c r="B50" s="529"/>
      <c r="C50" s="132"/>
      <c r="D50" s="532"/>
      <c r="E50" s="479"/>
      <c r="F50" s="477"/>
      <c r="G50" s="476"/>
      <c r="H50" s="466"/>
      <c r="I50" s="481"/>
      <c r="J50" s="466"/>
      <c r="K50" s="473"/>
      <c r="L50" s="424"/>
      <c r="M50" s="446"/>
      <c r="N50" s="424"/>
      <c r="O50" s="413"/>
      <c r="P50" s="413"/>
      <c r="Q50" s="413"/>
      <c r="R50" s="413"/>
      <c r="S50" s="413"/>
      <c r="T50" s="413"/>
      <c r="U50" s="413"/>
      <c r="V50" s="413"/>
      <c r="W50" s="413"/>
      <c r="X50" s="416"/>
      <c r="Y50" s="160" t="s">
        <v>434</v>
      </c>
      <c r="Z50" s="458"/>
      <c r="AA50" s="153"/>
    </row>
    <row r="51" spans="1:27" ht="29.1" customHeight="1">
      <c r="A51" s="511" t="s">
        <v>372</v>
      </c>
      <c r="B51" s="468"/>
      <c r="C51" s="133" t="s">
        <v>509</v>
      </c>
      <c r="D51" s="468" t="s">
        <v>510</v>
      </c>
      <c r="E51" s="471" t="s">
        <v>373</v>
      </c>
      <c r="F51" s="477" t="s">
        <v>374</v>
      </c>
      <c r="G51" s="474" t="s">
        <v>375</v>
      </c>
      <c r="H51" s="465" t="s">
        <v>376</v>
      </c>
      <c r="I51" s="480" t="s">
        <v>361</v>
      </c>
      <c r="J51" s="480" t="s">
        <v>362</v>
      </c>
      <c r="K51" s="471" t="s">
        <v>90</v>
      </c>
      <c r="L51" s="430">
        <v>0.1</v>
      </c>
      <c r="M51" s="430">
        <v>0.1</v>
      </c>
      <c r="N51" s="430">
        <v>0.1</v>
      </c>
      <c r="O51" s="411"/>
      <c r="P51" s="411"/>
      <c r="Q51" s="411"/>
      <c r="R51" s="411"/>
      <c r="S51" s="411"/>
      <c r="T51" s="411"/>
      <c r="U51" s="411"/>
      <c r="V51" s="411"/>
      <c r="W51" s="411"/>
      <c r="X51" s="414"/>
      <c r="Y51" s="569"/>
      <c r="Z51" s="447" t="s">
        <v>440</v>
      </c>
      <c r="AA51" s="127" t="s">
        <v>441</v>
      </c>
    </row>
    <row r="52" spans="1:27" ht="27.95" customHeight="1">
      <c r="A52" s="512"/>
      <c r="B52" s="469"/>
      <c r="C52" s="131" t="s">
        <v>512</v>
      </c>
      <c r="D52" s="469"/>
      <c r="E52" s="472"/>
      <c r="F52" s="477"/>
      <c r="G52" s="475"/>
      <c r="H52" s="467"/>
      <c r="I52" s="494"/>
      <c r="J52" s="494"/>
      <c r="K52" s="472"/>
      <c r="L52" s="440"/>
      <c r="M52" s="440"/>
      <c r="N52" s="440"/>
      <c r="O52" s="412"/>
      <c r="P52" s="412"/>
      <c r="Q52" s="412"/>
      <c r="R52" s="412"/>
      <c r="S52" s="412"/>
      <c r="T52" s="412"/>
      <c r="U52" s="412"/>
      <c r="V52" s="412"/>
      <c r="W52" s="412"/>
      <c r="X52" s="415"/>
      <c r="Y52" s="569"/>
      <c r="Z52" s="421"/>
      <c r="AA52" s="127"/>
    </row>
    <row r="53" spans="1:27" ht="66.95" customHeight="1">
      <c r="A53" s="513"/>
      <c r="B53" s="493"/>
      <c r="C53" s="131"/>
      <c r="D53" s="493"/>
      <c r="E53" s="473"/>
      <c r="F53" s="477"/>
      <c r="G53" s="476"/>
      <c r="H53" s="526"/>
      <c r="I53" s="481"/>
      <c r="J53" s="481"/>
      <c r="K53" s="473"/>
      <c r="L53" s="441"/>
      <c r="M53" s="441"/>
      <c r="N53" s="441"/>
      <c r="O53" s="413"/>
      <c r="P53" s="413"/>
      <c r="Q53" s="413"/>
      <c r="R53" s="413"/>
      <c r="S53" s="413"/>
      <c r="T53" s="413"/>
      <c r="U53" s="413"/>
      <c r="V53" s="413"/>
      <c r="W53" s="413"/>
      <c r="X53" s="416"/>
      <c r="Y53" s="569"/>
      <c r="Z53" s="449"/>
      <c r="AA53" s="127" t="s">
        <v>442</v>
      </c>
    </row>
    <row r="54" spans="1:27" ht="29.1" customHeight="1">
      <c r="A54" s="561" t="s">
        <v>372</v>
      </c>
      <c r="B54" s="488"/>
      <c r="C54" s="134" t="s">
        <v>509</v>
      </c>
      <c r="D54" s="488" t="s">
        <v>510</v>
      </c>
      <c r="E54" s="504" t="s">
        <v>373</v>
      </c>
      <c r="F54" s="477" t="s">
        <v>374</v>
      </c>
      <c r="G54" s="564" t="s">
        <v>375</v>
      </c>
      <c r="H54" s="521" t="s">
        <v>376</v>
      </c>
      <c r="I54" s="566" t="s">
        <v>361</v>
      </c>
      <c r="J54" s="480" t="s">
        <v>362</v>
      </c>
      <c r="K54" s="471" t="s">
        <v>90</v>
      </c>
      <c r="L54" s="430">
        <v>0.1</v>
      </c>
      <c r="M54" s="430">
        <v>0.1</v>
      </c>
      <c r="N54" s="430">
        <v>0.1</v>
      </c>
      <c r="O54" s="442"/>
      <c r="P54" s="442"/>
      <c r="Q54" s="442"/>
      <c r="R54" s="442"/>
      <c r="S54" s="442"/>
      <c r="T54" s="442"/>
      <c r="U54" s="442"/>
      <c r="V54" s="442"/>
      <c r="W54" s="442"/>
      <c r="X54" s="414"/>
      <c r="Y54" s="569"/>
      <c r="Z54" s="450" t="s">
        <v>440</v>
      </c>
      <c r="AA54" s="148" t="s">
        <v>441</v>
      </c>
    </row>
    <row r="55" spans="1:27" ht="42" customHeight="1">
      <c r="A55" s="562"/>
      <c r="B55" s="489"/>
      <c r="C55" s="135" t="s">
        <v>512</v>
      </c>
      <c r="D55" s="489"/>
      <c r="E55" s="505"/>
      <c r="F55" s="477"/>
      <c r="G55" s="507"/>
      <c r="H55" s="522"/>
      <c r="I55" s="567"/>
      <c r="J55" s="494"/>
      <c r="K55" s="472"/>
      <c r="L55" s="440"/>
      <c r="M55" s="440"/>
      <c r="N55" s="440"/>
      <c r="O55" s="426"/>
      <c r="P55" s="426"/>
      <c r="Q55" s="426"/>
      <c r="R55" s="426"/>
      <c r="S55" s="426"/>
      <c r="T55" s="426"/>
      <c r="U55" s="426"/>
      <c r="V55" s="426"/>
      <c r="W55" s="426"/>
      <c r="X55" s="415"/>
      <c r="Y55" s="569"/>
      <c r="Z55" s="451"/>
      <c r="AA55" s="149"/>
    </row>
    <row r="56" spans="1:27" ht="69.599999999999994" customHeight="1">
      <c r="A56" s="563"/>
      <c r="B56" s="490"/>
      <c r="C56" s="136"/>
      <c r="D56" s="490"/>
      <c r="E56" s="515"/>
      <c r="F56" s="477"/>
      <c r="G56" s="565"/>
      <c r="H56" s="523"/>
      <c r="I56" s="568"/>
      <c r="J56" s="481"/>
      <c r="K56" s="473"/>
      <c r="L56" s="441"/>
      <c r="M56" s="441"/>
      <c r="N56" s="441"/>
      <c r="O56" s="443"/>
      <c r="P56" s="443"/>
      <c r="Q56" s="443"/>
      <c r="R56" s="443"/>
      <c r="S56" s="443"/>
      <c r="T56" s="443"/>
      <c r="U56" s="443"/>
      <c r="V56" s="443"/>
      <c r="W56" s="443"/>
      <c r="X56" s="416"/>
      <c r="Y56" s="569"/>
      <c r="Z56" s="452"/>
      <c r="AA56" s="150" t="s">
        <v>442</v>
      </c>
    </row>
    <row r="57" spans="1:27" ht="29.1" customHeight="1">
      <c r="A57" s="465" t="s">
        <v>377</v>
      </c>
      <c r="B57" s="524"/>
      <c r="C57" s="134" t="s">
        <v>509</v>
      </c>
      <c r="D57" s="488" t="s">
        <v>510</v>
      </c>
      <c r="E57" s="504" t="s">
        <v>373</v>
      </c>
      <c r="F57" s="477" t="s">
        <v>374</v>
      </c>
      <c r="G57" s="474" t="s">
        <v>378</v>
      </c>
      <c r="H57" s="525" t="s">
        <v>379</v>
      </c>
      <c r="I57" s="465" t="s">
        <v>371</v>
      </c>
      <c r="J57" s="480" t="s">
        <v>362</v>
      </c>
      <c r="K57" s="471" t="s">
        <v>90</v>
      </c>
      <c r="L57" s="430">
        <v>0.1</v>
      </c>
      <c r="M57" s="430">
        <v>0.1</v>
      </c>
      <c r="N57" s="430">
        <v>0.1</v>
      </c>
      <c r="O57" s="411"/>
      <c r="P57" s="411"/>
      <c r="Q57" s="411"/>
      <c r="R57" s="411"/>
      <c r="S57" s="411"/>
      <c r="T57" s="411"/>
      <c r="U57" s="411"/>
      <c r="V57" s="411"/>
      <c r="W57" s="411"/>
      <c r="X57" s="414"/>
      <c r="Y57" s="569"/>
      <c r="Z57" s="450" t="s">
        <v>440</v>
      </c>
      <c r="AA57" s="148" t="s">
        <v>441</v>
      </c>
    </row>
    <row r="58" spans="1:27" ht="27.95" customHeight="1">
      <c r="A58" s="467"/>
      <c r="B58" s="502"/>
      <c r="C58" s="135" t="s">
        <v>512</v>
      </c>
      <c r="D58" s="489"/>
      <c r="E58" s="505"/>
      <c r="F58" s="477"/>
      <c r="G58" s="475"/>
      <c r="H58" s="467"/>
      <c r="I58" s="467"/>
      <c r="J58" s="494"/>
      <c r="K58" s="472"/>
      <c r="L58" s="440"/>
      <c r="M58" s="440"/>
      <c r="N58" s="440"/>
      <c r="O58" s="412"/>
      <c r="P58" s="412"/>
      <c r="Q58" s="412"/>
      <c r="R58" s="412"/>
      <c r="S58" s="412"/>
      <c r="T58" s="412"/>
      <c r="U58" s="412"/>
      <c r="V58" s="412"/>
      <c r="W58" s="412"/>
      <c r="X58" s="415"/>
      <c r="Y58" s="569"/>
      <c r="Z58" s="451"/>
      <c r="AA58" s="149"/>
    </row>
    <row r="59" spans="1:27" ht="60.6" customHeight="1">
      <c r="A59" s="466"/>
      <c r="B59" s="514"/>
      <c r="C59" s="136"/>
      <c r="D59" s="490"/>
      <c r="E59" s="515"/>
      <c r="F59" s="477"/>
      <c r="G59" s="476"/>
      <c r="H59" s="526"/>
      <c r="I59" s="466"/>
      <c r="J59" s="481"/>
      <c r="K59" s="473"/>
      <c r="L59" s="441"/>
      <c r="M59" s="441"/>
      <c r="N59" s="441"/>
      <c r="O59" s="413"/>
      <c r="P59" s="413"/>
      <c r="Q59" s="413"/>
      <c r="R59" s="413"/>
      <c r="S59" s="413"/>
      <c r="T59" s="413"/>
      <c r="U59" s="413"/>
      <c r="V59" s="413"/>
      <c r="W59" s="413"/>
      <c r="X59" s="416"/>
      <c r="Y59" s="569"/>
      <c r="Z59" s="452"/>
      <c r="AA59" s="150" t="s">
        <v>442</v>
      </c>
    </row>
    <row r="60" spans="1:27" ht="29.1" customHeight="1">
      <c r="A60" s="465" t="s">
        <v>380</v>
      </c>
      <c r="B60" s="501"/>
      <c r="C60" s="134" t="s">
        <v>509</v>
      </c>
      <c r="D60" s="488" t="s">
        <v>510</v>
      </c>
      <c r="E60" s="504" t="s">
        <v>373</v>
      </c>
      <c r="F60" s="477" t="s">
        <v>374</v>
      </c>
      <c r="G60" s="518" t="s">
        <v>381</v>
      </c>
      <c r="H60" s="521" t="s">
        <v>382</v>
      </c>
      <c r="I60" s="508" t="s">
        <v>361</v>
      </c>
      <c r="J60" s="465" t="s">
        <v>368</v>
      </c>
      <c r="K60" s="471" t="s">
        <v>90</v>
      </c>
      <c r="L60" s="430">
        <v>0.1</v>
      </c>
      <c r="M60" s="430">
        <v>0.1</v>
      </c>
      <c r="N60" s="430">
        <v>0.1</v>
      </c>
      <c r="O60" s="434"/>
      <c r="P60" s="434"/>
      <c r="Q60" s="434"/>
      <c r="R60" s="434"/>
      <c r="S60" s="434"/>
      <c r="T60" s="434"/>
      <c r="U60" s="434"/>
      <c r="V60" s="434"/>
      <c r="W60" s="434"/>
      <c r="X60" s="437"/>
      <c r="Y60" s="569"/>
      <c r="Z60" s="450" t="s">
        <v>440</v>
      </c>
      <c r="AA60" s="148" t="s">
        <v>441</v>
      </c>
    </row>
    <row r="61" spans="1:27" ht="42" customHeight="1">
      <c r="A61" s="467"/>
      <c r="B61" s="502"/>
      <c r="C61" s="135" t="s">
        <v>512</v>
      </c>
      <c r="D61" s="489"/>
      <c r="E61" s="505"/>
      <c r="F61" s="477"/>
      <c r="G61" s="519"/>
      <c r="H61" s="522"/>
      <c r="I61" s="509"/>
      <c r="J61" s="467"/>
      <c r="K61" s="472"/>
      <c r="L61" s="440"/>
      <c r="M61" s="440"/>
      <c r="N61" s="440"/>
      <c r="O61" s="435"/>
      <c r="P61" s="435"/>
      <c r="Q61" s="435"/>
      <c r="R61" s="435"/>
      <c r="S61" s="435"/>
      <c r="T61" s="435"/>
      <c r="U61" s="435"/>
      <c r="V61" s="435"/>
      <c r="W61" s="435"/>
      <c r="X61" s="438"/>
      <c r="Y61" s="569"/>
      <c r="Z61" s="451"/>
      <c r="AA61" s="149"/>
    </row>
    <row r="62" spans="1:27" ht="53.1" customHeight="1">
      <c r="A62" s="466"/>
      <c r="B62" s="502"/>
      <c r="C62" s="136"/>
      <c r="D62" s="490"/>
      <c r="E62" s="515"/>
      <c r="F62" s="477"/>
      <c r="G62" s="520"/>
      <c r="H62" s="523"/>
      <c r="I62" s="510"/>
      <c r="J62" s="466"/>
      <c r="K62" s="473"/>
      <c r="L62" s="441"/>
      <c r="M62" s="441"/>
      <c r="N62" s="441"/>
      <c r="O62" s="436"/>
      <c r="P62" s="436"/>
      <c r="Q62" s="436"/>
      <c r="R62" s="436"/>
      <c r="S62" s="436"/>
      <c r="T62" s="436"/>
      <c r="U62" s="436"/>
      <c r="V62" s="436"/>
      <c r="W62" s="436"/>
      <c r="X62" s="439"/>
      <c r="Y62" s="569"/>
      <c r="Z62" s="452"/>
      <c r="AA62" s="150" t="s">
        <v>443</v>
      </c>
    </row>
    <row r="63" spans="1:27" ht="29.1" customHeight="1">
      <c r="A63" s="511" t="s">
        <v>383</v>
      </c>
      <c r="B63" s="502"/>
      <c r="C63" s="128" t="s">
        <v>509</v>
      </c>
      <c r="D63" s="488" t="s">
        <v>510</v>
      </c>
      <c r="E63" s="504" t="s">
        <v>514</v>
      </c>
      <c r="F63" s="477" t="s">
        <v>384</v>
      </c>
      <c r="G63" s="506" t="s">
        <v>385</v>
      </c>
      <c r="H63" s="517" t="s">
        <v>386</v>
      </c>
      <c r="I63" s="465" t="s">
        <v>361</v>
      </c>
      <c r="J63" s="465" t="s">
        <v>368</v>
      </c>
      <c r="K63" s="471" t="s">
        <v>90</v>
      </c>
      <c r="L63" s="430">
        <v>0.1</v>
      </c>
      <c r="M63" s="430">
        <v>0.1</v>
      </c>
      <c r="N63" s="430">
        <v>0.1</v>
      </c>
      <c r="O63" s="425"/>
      <c r="P63" s="425"/>
      <c r="Q63" s="425"/>
      <c r="R63" s="425"/>
      <c r="S63" s="425"/>
      <c r="T63" s="425"/>
      <c r="U63" s="425"/>
      <c r="V63" s="425"/>
      <c r="W63" s="425"/>
      <c r="X63" s="428"/>
      <c r="Y63" s="569"/>
      <c r="Z63" s="447" t="s">
        <v>444</v>
      </c>
      <c r="AA63" s="127" t="s">
        <v>445</v>
      </c>
    </row>
    <row r="64" spans="1:27" ht="27.95" customHeight="1">
      <c r="A64" s="512"/>
      <c r="B64" s="502"/>
      <c r="C64" s="129" t="s">
        <v>512</v>
      </c>
      <c r="D64" s="489"/>
      <c r="E64" s="505"/>
      <c r="F64" s="477"/>
      <c r="G64" s="507"/>
      <c r="H64" s="509"/>
      <c r="I64" s="467"/>
      <c r="J64" s="467"/>
      <c r="K64" s="472"/>
      <c r="L64" s="440"/>
      <c r="M64" s="440"/>
      <c r="N64" s="440"/>
      <c r="O64" s="426"/>
      <c r="P64" s="426"/>
      <c r="Q64" s="426"/>
      <c r="R64" s="426"/>
      <c r="S64" s="426"/>
      <c r="T64" s="426"/>
      <c r="U64" s="426"/>
      <c r="V64" s="426"/>
      <c r="W64" s="426"/>
      <c r="X64" s="415"/>
      <c r="Y64" s="569"/>
      <c r="Z64" s="421"/>
      <c r="AA64" s="127"/>
    </row>
    <row r="65" spans="1:27" ht="27.95" customHeight="1">
      <c r="A65" s="513"/>
      <c r="B65" s="514"/>
      <c r="C65" s="130"/>
      <c r="D65" s="490"/>
      <c r="E65" s="515"/>
      <c r="F65" s="477"/>
      <c r="G65" s="516"/>
      <c r="H65" s="510"/>
      <c r="I65" s="466"/>
      <c r="J65" s="466"/>
      <c r="K65" s="473"/>
      <c r="L65" s="441"/>
      <c r="M65" s="441"/>
      <c r="N65" s="441"/>
      <c r="O65" s="427"/>
      <c r="P65" s="427"/>
      <c r="Q65" s="427"/>
      <c r="R65" s="427"/>
      <c r="S65" s="427"/>
      <c r="T65" s="427"/>
      <c r="U65" s="427"/>
      <c r="V65" s="427"/>
      <c r="W65" s="427"/>
      <c r="X65" s="429"/>
      <c r="Y65" s="569"/>
      <c r="Z65" s="420"/>
      <c r="AA65" s="155" t="s">
        <v>446</v>
      </c>
    </row>
    <row r="66" spans="1:27" ht="29.1" customHeight="1">
      <c r="A66" s="465" t="s">
        <v>383</v>
      </c>
      <c r="B66" s="501"/>
      <c r="C66" s="134" t="s">
        <v>509</v>
      </c>
      <c r="D66" s="488" t="s">
        <v>510</v>
      </c>
      <c r="E66" s="504" t="s">
        <v>514</v>
      </c>
      <c r="F66" s="477" t="s">
        <v>384</v>
      </c>
      <c r="G66" s="506" t="s">
        <v>385</v>
      </c>
      <c r="H66" s="508" t="s">
        <v>386</v>
      </c>
      <c r="I66" s="465" t="s">
        <v>361</v>
      </c>
      <c r="J66" s="465" t="s">
        <v>368</v>
      </c>
      <c r="K66" s="471" t="s">
        <v>90</v>
      </c>
      <c r="L66" s="430">
        <v>0.1</v>
      </c>
      <c r="M66" s="430">
        <v>0.1</v>
      </c>
      <c r="N66" s="430">
        <v>0.1</v>
      </c>
      <c r="O66" s="425"/>
      <c r="P66" s="425"/>
      <c r="Q66" s="425"/>
      <c r="R66" s="425"/>
      <c r="S66" s="425"/>
      <c r="T66" s="425"/>
      <c r="U66" s="425"/>
      <c r="V66" s="425"/>
      <c r="W66" s="425"/>
      <c r="X66" s="428"/>
      <c r="Y66" s="569"/>
      <c r="Z66" s="419" t="s">
        <v>444</v>
      </c>
      <c r="AA66" s="127" t="s">
        <v>445</v>
      </c>
    </row>
    <row r="67" spans="1:27" ht="42" customHeight="1">
      <c r="A67" s="467"/>
      <c r="B67" s="502"/>
      <c r="C67" s="135" t="s">
        <v>512</v>
      </c>
      <c r="D67" s="489"/>
      <c r="E67" s="505"/>
      <c r="F67" s="477"/>
      <c r="G67" s="507"/>
      <c r="H67" s="509"/>
      <c r="I67" s="467"/>
      <c r="J67" s="467"/>
      <c r="K67" s="472"/>
      <c r="L67" s="440"/>
      <c r="M67" s="440"/>
      <c r="N67" s="440"/>
      <c r="O67" s="426"/>
      <c r="P67" s="426"/>
      <c r="Q67" s="426"/>
      <c r="R67" s="426"/>
      <c r="S67" s="426"/>
      <c r="T67" s="426"/>
      <c r="U67" s="426"/>
      <c r="V67" s="426"/>
      <c r="W67" s="426"/>
      <c r="X67" s="415"/>
      <c r="Y67" s="569"/>
      <c r="Z67" s="421"/>
      <c r="AA67" s="127"/>
    </row>
    <row r="68" spans="1:27" ht="27.95" customHeight="1">
      <c r="A68" s="466"/>
      <c r="B68" s="503"/>
      <c r="C68" s="135"/>
      <c r="D68" s="490"/>
      <c r="E68" s="505"/>
      <c r="F68" s="465"/>
      <c r="G68" s="507"/>
      <c r="H68" s="510"/>
      <c r="I68" s="466"/>
      <c r="J68" s="466"/>
      <c r="K68" s="473"/>
      <c r="L68" s="441"/>
      <c r="M68" s="441"/>
      <c r="N68" s="441"/>
      <c r="O68" s="427"/>
      <c r="P68" s="427"/>
      <c r="Q68" s="427"/>
      <c r="R68" s="427"/>
      <c r="S68" s="427"/>
      <c r="T68" s="427"/>
      <c r="U68" s="427"/>
      <c r="V68" s="427"/>
      <c r="W68" s="427"/>
      <c r="X68" s="429"/>
      <c r="Y68" s="569"/>
      <c r="Z68" s="449"/>
      <c r="AA68" s="127" t="s">
        <v>446</v>
      </c>
    </row>
    <row r="69" spans="1:27" ht="43.5" customHeight="1">
      <c r="A69" s="485" t="s">
        <v>387</v>
      </c>
      <c r="B69" s="495"/>
      <c r="C69" s="495"/>
      <c r="D69" s="498" t="s">
        <v>388</v>
      </c>
      <c r="E69" s="477" t="s">
        <v>515</v>
      </c>
      <c r="F69" s="477" t="s">
        <v>389</v>
      </c>
      <c r="G69" s="477" t="s">
        <v>390</v>
      </c>
      <c r="H69" s="474" t="s">
        <v>391</v>
      </c>
      <c r="I69" s="465" t="s">
        <v>361</v>
      </c>
      <c r="J69" s="465" t="s">
        <v>362</v>
      </c>
      <c r="K69" s="471" t="s">
        <v>89</v>
      </c>
      <c r="L69" s="430">
        <v>0.1</v>
      </c>
      <c r="M69" s="430">
        <v>0.1</v>
      </c>
      <c r="N69" s="430">
        <v>0.1</v>
      </c>
      <c r="O69" s="432"/>
      <c r="P69" s="432"/>
      <c r="Q69" s="432"/>
      <c r="R69" s="432"/>
      <c r="S69" s="432"/>
      <c r="T69" s="432"/>
      <c r="U69" s="432"/>
      <c r="V69" s="432"/>
      <c r="W69" s="432"/>
      <c r="X69" s="428"/>
      <c r="Y69" s="569"/>
      <c r="Z69" s="450" t="s">
        <v>447</v>
      </c>
      <c r="AA69" s="148" t="s">
        <v>448</v>
      </c>
    </row>
    <row r="70" spans="1:27" ht="48.6" customHeight="1">
      <c r="A70" s="486"/>
      <c r="B70" s="496"/>
      <c r="C70" s="496"/>
      <c r="D70" s="499"/>
      <c r="E70" s="477"/>
      <c r="F70" s="477"/>
      <c r="G70" s="477"/>
      <c r="H70" s="476"/>
      <c r="I70" s="466"/>
      <c r="J70" s="466"/>
      <c r="K70" s="473"/>
      <c r="L70" s="441"/>
      <c r="M70" s="431"/>
      <c r="N70" s="431"/>
      <c r="O70" s="433"/>
      <c r="P70" s="433"/>
      <c r="Q70" s="433"/>
      <c r="R70" s="433"/>
      <c r="S70" s="433"/>
      <c r="T70" s="433"/>
      <c r="U70" s="433"/>
      <c r="V70" s="433"/>
      <c r="W70" s="433"/>
      <c r="X70" s="429"/>
      <c r="Y70" s="569"/>
      <c r="Z70" s="451"/>
      <c r="AA70" s="149"/>
    </row>
    <row r="71" spans="1:27" ht="45.95" customHeight="1">
      <c r="A71" s="487"/>
      <c r="B71" s="497"/>
      <c r="C71" s="497"/>
      <c r="D71" s="500"/>
      <c r="E71" s="477"/>
      <c r="F71" s="477"/>
      <c r="G71" s="124" t="s">
        <v>392</v>
      </c>
      <c r="H71" s="137" t="s">
        <v>516</v>
      </c>
      <c r="I71" s="124" t="s">
        <v>371</v>
      </c>
      <c r="J71" s="124" t="s">
        <v>368</v>
      </c>
      <c r="K71" s="147" t="s">
        <v>91</v>
      </c>
      <c r="L71" s="353">
        <v>0.1</v>
      </c>
      <c r="M71" s="354">
        <v>0.1</v>
      </c>
      <c r="N71" s="354">
        <v>0.1</v>
      </c>
      <c r="O71" s="101"/>
      <c r="P71" s="101"/>
      <c r="Q71" s="101"/>
      <c r="R71" s="101"/>
      <c r="S71" s="101"/>
      <c r="T71" s="101"/>
      <c r="U71" s="101"/>
      <c r="V71" s="101"/>
      <c r="W71" s="101"/>
      <c r="X71" s="105"/>
      <c r="Y71" s="161"/>
      <c r="Z71" s="452"/>
      <c r="AA71" s="150" t="s">
        <v>449</v>
      </c>
    </row>
    <row r="72" spans="1:27" ht="85.5">
      <c r="A72" s="138" t="s">
        <v>393</v>
      </c>
      <c r="B72" s="135"/>
      <c r="C72" s="139"/>
      <c r="D72" s="140" t="s">
        <v>510</v>
      </c>
      <c r="E72" s="141" t="s">
        <v>394</v>
      </c>
      <c r="F72" s="124" t="s">
        <v>395</v>
      </c>
      <c r="G72" s="124" t="s">
        <v>396</v>
      </c>
      <c r="H72" s="142" t="s">
        <v>397</v>
      </c>
      <c r="I72" s="124" t="s">
        <v>361</v>
      </c>
      <c r="J72" s="124" t="s">
        <v>368</v>
      </c>
      <c r="K72" s="147" t="s">
        <v>90</v>
      </c>
      <c r="L72" s="353">
        <v>0.1</v>
      </c>
      <c r="M72" s="353">
        <v>0.1</v>
      </c>
      <c r="N72" s="353">
        <v>0.1</v>
      </c>
      <c r="O72" s="84"/>
      <c r="P72" s="84"/>
      <c r="Q72" s="84"/>
      <c r="R72" s="84"/>
      <c r="S72" s="84"/>
      <c r="T72" s="84"/>
      <c r="U72" s="84"/>
      <c r="V72" s="84"/>
      <c r="W72" s="84"/>
      <c r="X72" s="102"/>
      <c r="Y72" s="161"/>
      <c r="Z72" s="154" t="s">
        <v>450</v>
      </c>
      <c r="AA72" s="127" t="s">
        <v>451</v>
      </c>
    </row>
    <row r="73" spans="1:27" ht="85.5">
      <c r="A73" s="138" t="s">
        <v>398</v>
      </c>
      <c r="B73" s="143"/>
      <c r="C73" s="144"/>
      <c r="D73" s="145" t="s">
        <v>510</v>
      </c>
      <c r="E73" s="146" t="s">
        <v>394</v>
      </c>
      <c r="F73" s="124" t="s">
        <v>395</v>
      </c>
      <c r="G73" s="124" t="s">
        <v>399</v>
      </c>
      <c r="H73" s="142" t="s">
        <v>400</v>
      </c>
      <c r="I73" s="124" t="s">
        <v>361</v>
      </c>
      <c r="J73" s="124" t="s">
        <v>368</v>
      </c>
      <c r="K73" s="147" t="s">
        <v>91</v>
      </c>
      <c r="L73" s="353">
        <v>0.1</v>
      </c>
      <c r="M73" s="353">
        <v>0.1</v>
      </c>
      <c r="N73" s="353">
        <v>0.1</v>
      </c>
      <c r="O73" s="84"/>
      <c r="P73" s="84"/>
      <c r="Q73" s="84"/>
      <c r="R73" s="84"/>
      <c r="S73" s="84"/>
      <c r="T73" s="84"/>
      <c r="U73" s="84"/>
      <c r="V73" s="84"/>
      <c r="W73" s="84"/>
      <c r="X73" s="102"/>
      <c r="Y73" s="161"/>
      <c r="Z73" s="156" t="s">
        <v>452</v>
      </c>
      <c r="AA73" s="157" t="s">
        <v>453</v>
      </c>
    </row>
    <row r="74" spans="1:27" ht="42.75">
      <c r="A74" s="465" t="s">
        <v>401</v>
      </c>
      <c r="B74" s="482"/>
      <c r="C74" s="482"/>
      <c r="D74" s="483" t="s">
        <v>510</v>
      </c>
      <c r="E74" s="477" t="s">
        <v>511</v>
      </c>
      <c r="F74" s="124" t="s">
        <v>358</v>
      </c>
      <c r="G74" s="477" t="s">
        <v>402</v>
      </c>
      <c r="H74" s="474" t="s">
        <v>403</v>
      </c>
      <c r="I74" s="465" t="s">
        <v>371</v>
      </c>
      <c r="J74" s="480" t="s">
        <v>368</v>
      </c>
      <c r="K74" s="471" t="s">
        <v>90</v>
      </c>
      <c r="L74" s="423">
        <v>0.1</v>
      </c>
      <c r="M74" s="423">
        <v>0.1</v>
      </c>
      <c r="N74" s="423">
        <v>0.1</v>
      </c>
      <c r="O74" s="411"/>
      <c r="P74" s="411"/>
      <c r="Q74" s="411"/>
      <c r="R74" s="411"/>
      <c r="S74" s="411"/>
      <c r="T74" s="411"/>
      <c r="U74" s="411"/>
      <c r="V74" s="411"/>
      <c r="W74" s="411"/>
      <c r="X74" s="414"/>
      <c r="Y74" s="569"/>
      <c r="Z74" s="447" t="s">
        <v>454</v>
      </c>
      <c r="AA74" s="409" t="s">
        <v>455</v>
      </c>
    </row>
    <row r="75" spans="1:27" ht="66" customHeight="1">
      <c r="A75" s="466"/>
      <c r="B75" s="470"/>
      <c r="C75" s="470"/>
      <c r="D75" s="484"/>
      <c r="E75" s="477"/>
      <c r="F75" s="124" t="s">
        <v>363</v>
      </c>
      <c r="G75" s="477"/>
      <c r="H75" s="476"/>
      <c r="I75" s="466"/>
      <c r="J75" s="481"/>
      <c r="K75" s="473"/>
      <c r="L75" s="424"/>
      <c r="M75" s="424"/>
      <c r="N75" s="424"/>
      <c r="O75" s="413"/>
      <c r="P75" s="413"/>
      <c r="Q75" s="413"/>
      <c r="R75" s="413"/>
      <c r="S75" s="413"/>
      <c r="T75" s="413"/>
      <c r="U75" s="413"/>
      <c r="V75" s="413"/>
      <c r="W75" s="413"/>
      <c r="X75" s="416"/>
      <c r="Y75" s="569"/>
      <c r="Z75" s="420"/>
      <c r="AA75" s="410"/>
    </row>
    <row r="76" spans="1:27" ht="44.45" customHeight="1">
      <c r="A76" s="465" t="s">
        <v>404</v>
      </c>
      <c r="B76" s="468"/>
      <c r="C76" s="468"/>
      <c r="D76" s="483" t="s">
        <v>510</v>
      </c>
      <c r="E76" s="477" t="s">
        <v>511</v>
      </c>
      <c r="F76" s="124" t="s">
        <v>358</v>
      </c>
      <c r="G76" s="477" t="s">
        <v>405</v>
      </c>
      <c r="H76" s="474" t="s">
        <v>406</v>
      </c>
      <c r="I76" s="480" t="s">
        <v>361</v>
      </c>
      <c r="J76" s="465" t="s">
        <v>368</v>
      </c>
      <c r="K76" s="471" t="s">
        <v>90</v>
      </c>
      <c r="L76" s="423">
        <v>0.1</v>
      </c>
      <c r="M76" s="423">
        <v>0.1</v>
      </c>
      <c r="N76" s="423">
        <v>0.1</v>
      </c>
      <c r="O76" s="411"/>
      <c r="P76" s="411"/>
      <c r="Q76" s="411"/>
      <c r="R76" s="411"/>
      <c r="S76" s="411"/>
      <c r="T76" s="411"/>
      <c r="U76" s="411"/>
      <c r="V76" s="411"/>
      <c r="W76" s="411"/>
      <c r="X76" s="414"/>
      <c r="Y76" s="569"/>
      <c r="Z76" s="419" t="s">
        <v>456</v>
      </c>
      <c r="AA76" s="448" t="s">
        <v>457</v>
      </c>
    </row>
    <row r="77" spans="1:27" ht="42" customHeight="1">
      <c r="A77" s="466"/>
      <c r="B77" s="493"/>
      <c r="C77" s="470"/>
      <c r="D77" s="484"/>
      <c r="E77" s="477"/>
      <c r="F77" s="124" t="s">
        <v>363</v>
      </c>
      <c r="G77" s="477"/>
      <c r="H77" s="476"/>
      <c r="I77" s="481"/>
      <c r="J77" s="466"/>
      <c r="K77" s="473"/>
      <c r="L77" s="424"/>
      <c r="M77" s="424"/>
      <c r="N77" s="424"/>
      <c r="O77" s="413"/>
      <c r="P77" s="413"/>
      <c r="Q77" s="413"/>
      <c r="R77" s="413"/>
      <c r="S77" s="413"/>
      <c r="T77" s="413"/>
      <c r="U77" s="413"/>
      <c r="V77" s="413"/>
      <c r="W77" s="413"/>
      <c r="X77" s="416"/>
      <c r="Y77" s="569"/>
      <c r="Z77" s="420"/>
      <c r="AA77" s="410"/>
    </row>
    <row r="78" spans="1:27" ht="45.95" customHeight="1">
      <c r="A78" s="485" t="s">
        <v>407</v>
      </c>
      <c r="B78" s="488"/>
      <c r="C78" s="491"/>
      <c r="D78" s="482" t="s">
        <v>510</v>
      </c>
      <c r="E78" s="471" t="s">
        <v>408</v>
      </c>
      <c r="F78" s="124" t="s">
        <v>409</v>
      </c>
      <c r="G78" s="474" t="s">
        <v>410</v>
      </c>
      <c r="H78" s="465" t="s">
        <v>411</v>
      </c>
      <c r="I78" s="465" t="s">
        <v>412</v>
      </c>
      <c r="J78" s="465" t="s">
        <v>368</v>
      </c>
      <c r="K78" s="471" t="s">
        <v>90</v>
      </c>
      <c r="L78" s="423">
        <v>0.1</v>
      </c>
      <c r="M78" s="423">
        <v>0.1</v>
      </c>
      <c r="N78" s="423">
        <v>0.1</v>
      </c>
      <c r="O78" s="411"/>
      <c r="P78" s="411"/>
      <c r="Q78" s="411"/>
      <c r="R78" s="411"/>
      <c r="S78" s="411"/>
      <c r="T78" s="411"/>
      <c r="U78" s="411"/>
      <c r="V78" s="411"/>
      <c r="W78" s="411"/>
      <c r="X78" s="414"/>
      <c r="Y78" s="569"/>
      <c r="Z78" s="419" t="s">
        <v>458</v>
      </c>
      <c r="AA78" s="453" t="s">
        <v>459</v>
      </c>
    </row>
    <row r="79" spans="1:27" ht="56.1" customHeight="1">
      <c r="A79" s="486"/>
      <c r="B79" s="489"/>
      <c r="C79" s="492"/>
      <c r="D79" s="469"/>
      <c r="E79" s="472"/>
      <c r="F79" s="124" t="s">
        <v>413</v>
      </c>
      <c r="G79" s="475"/>
      <c r="H79" s="467"/>
      <c r="I79" s="467"/>
      <c r="J79" s="467"/>
      <c r="K79" s="472"/>
      <c r="L79" s="424"/>
      <c r="M79" s="424"/>
      <c r="N79" s="424"/>
      <c r="O79" s="412"/>
      <c r="P79" s="412"/>
      <c r="Q79" s="412"/>
      <c r="R79" s="412"/>
      <c r="S79" s="412"/>
      <c r="T79" s="412"/>
      <c r="U79" s="412"/>
      <c r="V79" s="412"/>
      <c r="W79" s="412"/>
      <c r="X79" s="415"/>
      <c r="Y79" s="569"/>
      <c r="Z79" s="421"/>
      <c r="AA79" s="454"/>
    </row>
    <row r="80" spans="1:27">
      <c r="A80" s="487"/>
      <c r="B80" s="490"/>
      <c r="C80" s="492"/>
      <c r="D80" s="493"/>
      <c r="E80" s="473"/>
      <c r="F80" s="124" t="s">
        <v>414</v>
      </c>
      <c r="G80" s="476"/>
      <c r="H80" s="466"/>
      <c r="I80" s="466"/>
      <c r="J80" s="467"/>
      <c r="K80" s="473"/>
      <c r="L80" s="424"/>
      <c r="M80" s="424"/>
      <c r="N80" s="424"/>
      <c r="O80" s="413"/>
      <c r="P80" s="413"/>
      <c r="Q80" s="413"/>
      <c r="R80" s="413"/>
      <c r="S80" s="413"/>
      <c r="T80" s="413"/>
      <c r="U80" s="413"/>
      <c r="V80" s="413"/>
      <c r="W80" s="413"/>
      <c r="X80" s="416"/>
      <c r="Y80" s="569"/>
      <c r="Z80" s="421"/>
      <c r="AA80" s="454"/>
    </row>
    <row r="81" spans="1:27" ht="14.1" customHeight="1">
      <c r="A81" s="465" t="s">
        <v>415</v>
      </c>
      <c r="B81" s="482"/>
      <c r="C81" s="469"/>
      <c r="D81" s="482" t="s">
        <v>510</v>
      </c>
      <c r="E81" s="471" t="s">
        <v>408</v>
      </c>
      <c r="F81" s="124" t="s">
        <v>409</v>
      </c>
      <c r="G81" s="474" t="s">
        <v>410</v>
      </c>
      <c r="H81" s="465" t="s">
        <v>410</v>
      </c>
      <c r="I81" s="480" t="s">
        <v>412</v>
      </c>
      <c r="J81" s="467"/>
      <c r="K81" s="471" t="s">
        <v>90</v>
      </c>
      <c r="L81" s="423">
        <v>0.1</v>
      </c>
      <c r="M81" s="423">
        <v>0.1</v>
      </c>
      <c r="N81" s="423">
        <v>0.1</v>
      </c>
      <c r="O81" s="411"/>
      <c r="P81" s="411"/>
      <c r="Q81" s="411"/>
      <c r="R81" s="411"/>
      <c r="S81" s="411"/>
      <c r="T81" s="411"/>
      <c r="U81" s="411"/>
      <c r="V81" s="411"/>
      <c r="W81" s="411"/>
      <c r="X81" s="414"/>
      <c r="Y81" s="569"/>
      <c r="Z81" s="421"/>
      <c r="AA81" s="454"/>
    </row>
    <row r="82" spans="1:27" ht="56.1" customHeight="1">
      <c r="A82" s="467"/>
      <c r="B82" s="469"/>
      <c r="C82" s="469"/>
      <c r="D82" s="469"/>
      <c r="E82" s="472"/>
      <c r="F82" s="124" t="s">
        <v>413</v>
      </c>
      <c r="G82" s="475"/>
      <c r="H82" s="467"/>
      <c r="I82" s="494"/>
      <c r="J82" s="467"/>
      <c r="K82" s="472"/>
      <c r="L82" s="424"/>
      <c r="M82" s="424"/>
      <c r="N82" s="424"/>
      <c r="O82" s="412"/>
      <c r="P82" s="412"/>
      <c r="Q82" s="412"/>
      <c r="R82" s="412"/>
      <c r="S82" s="412"/>
      <c r="T82" s="412"/>
      <c r="U82" s="412"/>
      <c r="V82" s="412"/>
      <c r="W82" s="412"/>
      <c r="X82" s="415"/>
      <c r="Y82" s="569"/>
      <c r="Z82" s="421"/>
      <c r="AA82" s="454"/>
    </row>
    <row r="83" spans="1:27">
      <c r="A83" s="466"/>
      <c r="B83" s="470"/>
      <c r="C83" s="470"/>
      <c r="D83" s="470"/>
      <c r="E83" s="473"/>
      <c r="F83" s="124" t="s">
        <v>414</v>
      </c>
      <c r="G83" s="476"/>
      <c r="H83" s="466"/>
      <c r="I83" s="481"/>
      <c r="J83" s="466"/>
      <c r="K83" s="473"/>
      <c r="L83" s="424"/>
      <c r="M83" s="424"/>
      <c r="N83" s="424"/>
      <c r="O83" s="413"/>
      <c r="P83" s="413"/>
      <c r="Q83" s="413"/>
      <c r="R83" s="413"/>
      <c r="S83" s="413"/>
      <c r="T83" s="413"/>
      <c r="U83" s="413"/>
      <c r="V83" s="413"/>
      <c r="W83" s="413"/>
      <c r="X83" s="416"/>
      <c r="Y83" s="569"/>
      <c r="Z83" s="420"/>
      <c r="AA83" s="455"/>
    </row>
    <row r="84" spans="1:27" ht="14.1" customHeight="1">
      <c r="A84" s="465" t="s">
        <v>416</v>
      </c>
      <c r="B84" s="468"/>
      <c r="C84" s="468"/>
      <c r="D84" s="468" t="s">
        <v>517</v>
      </c>
      <c r="E84" s="471" t="s">
        <v>518</v>
      </c>
      <c r="F84" s="124" t="s">
        <v>417</v>
      </c>
      <c r="G84" s="474" t="s">
        <v>418</v>
      </c>
      <c r="H84" s="465" t="s">
        <v>419</v>
      </c>
      <c r="I84" s="480" t="s">
        <v>361</v>
      </c>
      <c r="J84" s="465" t="s">
        <v>368</v>
      </c>
      <c r="K84" s="471" t="s">
        <v>91</v>
      </c>
      <c r="L84" s="423">
        <v>0.1</v>
      </c>
      <c r="M84" s="422">
        <v>0.1</v>
      </c>
      <c r="N84" s="422">
        <v>0.1</v>
      </c>
      <c r="O84" s="411"/>
      <c r="P84" s="411"/>
      <c r="Q84" s="411"/>
      <c r="R84" s="411"/>
      <c r="S84" s="411"/>
      <c r="T84" s="411"/>
      <c r="U84" s="411"/>
      <c r="V84" s="411"/>
      <c r="W84" s="411"/>
      <c r="X84" s="414"/>
      <c r="Y84" s="569"/>
      <c r="Z84" s="417" t="s">
        <v>460</v>
      </c>
      <c r="AA84" s="407" t="s">
        <v>461</v>
      </c>
    </row>
    <row r="85" spans="1:27" ht="42" customHeight="1">
      <c r="A85" s="466"/>
      <c r="B85" s="470"/>
      <c r="C85" s="470"/>
      <c r="D85" s="470"/>
      <c r="E85" s="473"/>
      <c r="F85" s="124" t="s">
        <v>420</v>
      </c>
      <c r="G85" s="476"/>
      <c r="H85" s="466"/>
      <c r="I85" s="481"/>
      <c r="J85" s="466"/>
      <c r="K85" s="473"/>
      <c r="L85" s="424"/>
      <c r="M85" s="413"/>
      <c r="N85" s="413"/>
      <c r="O85" s="413"/>
      <c r="P85" s="413"/>
      <c r="Q85" s="413"/>
      <c r="R85" s="413"/>
      <c r="S85" s="413"/>
      <c r="T85" s="413"/>
      <c r="U85" s="413"/>
      <c r="V85" s="413"/>
      <c r="W85" s="413"/>
      <c r="X85" s="416"/>
      <c r="Y85" s="569"/>
      <c r="Z85" s="418"/>
      <c r="AA85" s="408"/>
    </row>
    <row r="86" spans="1:27" ht="48.6" customHeight="1">
      <c r="A86" s="465" t="s">
        <v>421</v>
      </c>
      <c r="B86" s="468"/>
      <c r="C86" s="468"/>
      <c r="D86" s="468" t="s">
        <v>510</v>
      </c>
      <c r="E86" s="478" t="s">
        <v>511</v>
      </c>
      <c r="F86" s="477" t="s">
        <v>422</v>
      </c>
      <c r="G86" s="474" t="s">
        <v>423</v>
      </c>
      <c r="H86" s="465" t="s">
        <v>424</v>
      </c>
      <c r="I86" s="480" t="s">
        <v>361</v>
      </c>
      <c r="J86" s="465" t="s">
        <v>368</v>
      </c>
      <c r="K86" s="471" t="s">
        <v>90</v>
      </c>
      <c r="L86" s="423">
        <v>0.1</v>
      </c>
      <c r="M86" s="422">
        <v>0.1</v>
      </c>
      <c r="N86" s="422">
        <v>0.1</v>
      </c>
      <c r="O86" s="411"/>
      <c r="P86" s="411"/>
      <c r="Q86" s="411"/>
      <c r="R86" s="411"/>
      <c r="S86" s="411"/>
      <c r="T86" s="411"/>
      <c r="U86" s="411"/>
      <c r="V86" s="411"/>
      <c r="W86" s="411"/>
      <c r="X86" s="414"/>
      <c r="Y86" s="569"/>
      <c r="Z86" s="419" t="s">
        <v>462</v>
      </c>
      <c r="AA86" s="409" t="s">
        <v>463</v>
      </c>
    </row>
    <row r="87" spans="1:27" ht="38.450000000000003" customHeight="1">
      <c r="A87" s="466"/>
      <c r="B87" s="470"/>
      <c r="C87" s="470"/>
      <c r="D87" s="470"/>
      <c r="E87" s="479"/>
      <c r="F87" s="477"/>
      <c r="G87" s="476"/>
      <c r="H87" s="466"/>
      <c r="I87" s="481"/>
      <c r="J87" s="466"/>
      <c r="K87" s="473"/>
      <c r="L87" s="424"/>
      <c r="M87" s="413"/>
      <c r="N87" s="413"/>
      <c r="O87" s="413"/>
      <c r="P87" s="413"/>
      <c r="Q87" s="413"/>
      <c r="R87" s="413"/>
      <c r="S87" s="413"/>
      <c r="T87" s="413"/>
      <c r="U87" s="413"/>
      <c r="V87" s="413"/>
      <c r="W87" s="413"/>
      <c r="X87" s="416"/>
      <c r="Y87" s="569"/>
      <c r="Z87" s="420"/>
      <c r="AA87" s="410"/>
    </row>
    <row r="88" spans="1:27" ht="51" customHeight="1">
      <c r="A88" s="465" t="s">
        <v>425</v>
      </c>
      <c r="B88" s="468"/>
      <c r="C88" s="468"/>
      <c r="D88" s="468" t="s">
        <v>517</v>
      </c>
      <c r="E88" s="471" t="s">
        <v>518</v>
      </c>
      <c r="F88" s="124" t="s">
        <v>417</v>
      </c>
      <c r="G88" s="474" t="s">
        <v>426</v>
      </c>
      <c r="H88" s="465" t="s">
        <v>427</v>
      </c>
      <c r="I88" s="465" t="s">
        <v>361</v>
      </c>
      <c r="J88" s="465" t="s">
        <v>368</v>
      </c>
      <c r="K88" s="471" t="s">
        <v>90</v>
      </c>
      <c r="L88" s="423">
        <v>0.1</v>
      </c>
      <c r="M88" s="422">
        <v>0.1</v>
      </c>
      <c r="N88" s="422">
        <v>0.1</v>
      </c>
      <c r="O88" s="411"/>
      <c r="P88" s="411"/>
      <c r="Q88" s="411"/>
      <c r="R88" s="411"/>
      <c r="S88" s="411"/>
      <c r="T88" s="411"/>
      <c r="U88" s="411"/>
      <c r="V88" s="411"/>
      <c r="W88" s="411"/>
      <c r="X88" s="414"/>
      <c r="Y88" s="569"/>
      <c r="Z88" s="419" t="s">
        <v>464</v>
      </c>
      <c r="AA88" s="126" t="s">
        <v>465</v>
      </c>
    </row>
    <row r="89" spans="1:27" ht="42" customHeight="1">
      <c r="A89" s="467"/>
      <c r="B89" s="469"/>
      <c r="C89" s="469"/>
      <c r="D89" s="469"/>
      <c r="E89" s="472"/>
      <c r="F89" s="477" t="s">
        <v>420</v>
      </c>
      <c r="G89" s="475"/>
      <c r="H89" s="467"/>
      <c r="I89" s="467"/>
      <c r="J89" s="467"/>
      <c r="K89" s="472"/>
      <c r="L89" s="424"/>
      <c r="M89" s="412"/>
      <c r="N89" s="412"/>
      <c r="O89" s="412"/>
      <c r="P89" s="412"/>
      <c r="Q89" s="412"/>
      <c r="R89" s="412"/>
      <c r="S89" s="412"/>
      <c r="T89" s="412"/>
      <c r="U89" s="412"/>
      <c r="V89" s="412"/>
      <c r="W89" s="412"/>
      <c r="X89" s="415"/>
      <c r="Y89" s="569"/>
      <c r="Z89" s="421"/>
      <c r="AA89" s="158"/>
    </row>
    <row r="90" spans="1:27" ht="28.5">
      <c r="A90" s="467"/>
      <c r="B90" s="469"/>
      <c r="C90" s="469"/>
      <c r="D90" s="469"/>
      <c r="E90" s="472"/>
      <c r="F90" s="477"/>
      <c r="G90" s="475"/>
      <c r="H90" s="467"/>
      <c r="I90" s="467"/>
      <c r="J90" s="467"/>
      <c r="K90" s="472"/>
      <c r="L90" s="424"/>
      <c r="M90" s="412"/>
      <c r="N90" s="412"/>
      <c r="O90" s="412"/>
      <c r="P90" s="412"/>
      <c r="Q90" s="412"/>
      <c r="R90" s="412"/>
      <c r="S90" s="412"/>
      <c r="T90" s="412"/>
      <c r="U90" s="412"/>
      <c r="V90" s="412"/>
      <c r="W90" s="412"/>
      <c r="X90" s="415"/>
      <c r="Y90" s="569"/>
      <c r="Z90" s="421"/>
      <c r="AA90" s="127" t="s">
        <v>466</v>
      </c>
    </row>
    <row r="91" spans="1:27">
      <c r="A91" s="467"/>
      <c r="B91" s="469"/>
      <c r="C91" s="469"/>
      <c r="D91" s="469"/>
      <c r="E91" s="472"/>
      <c r="F91" s="477"/>
      <c r="G91" s="475"/>
      <c r="H91" s="467"/>
      <c r="I91" s="467"/>
      <c r="J91" s="467"/>
      <c r="K91" s="472"/>
      <c r="L91" s="424"/>
      <c r="M91" s="412"/>
      <c r="N91" s="412"/>
      <c r="O91" s="412"/>
      <c r="P91" s="412"/>
      <c r="Q91" s="412"/>
      <c r="R91" s="412"/>
      <c r="S91" s="412"/>
      <c r="T91" s="412"/>
      <c r="U91" s="412"/>
      <c r="V91" s="412"/>
      <c r="W91" s="412"/>
      <c r="X91" s="415"/>
      <c r="Y91" s="569"/>
      <c r="Z91" s="421"/>
      <c r="AA91" s="127"/>
    </row>
    <row r="92" spans="1:27" ht="28.5">
      <c r="A92" s="466"/>
      <c r="B92" s="470"/>
      <c r="C92" s="470"/>
      <c r="D92" s="470"/>
      <c r="E92" s="473"/>
      <c r="F92" s="477"/>
      <c r="G92" s="476"/>
      <c r="H92" s="466"/>
      <c r="I92" s="466"/>
      <c r="J92" s="466"/>
      <c r="K92" s="473"/>
      <c r="L92" s="424"/>
      <c r="M92" s="413"/>
      <c r="N92" s="413"/>
      <c r="O92" s="413"/>
      <c r="P92" s="413"/>
      <c r="Q92" s="413"/>
      <c r="R92" s="413"/>
      <c r="S92" s="413"/>
      <c r="T92" s="413"/>
      <c r="U92" s="413"/>
      <c r="V92" s="413"/>
      <c r="W92" s="413"/>
      <c r="X92" s="416"/>
      <c r="Y92" s="569"/>
      <c r="Z92" s="420"/>
      <c r="AA92" s="155" t="s">
        <v>467</v>
      </c>
    </row>
  </sheetData>
  <mergeCells count="490">
    <mergeCell ref="L9:L20"/>
    <mergeCell ref="L21:L32"/>
    <mergeCell ref="K74:K75"/>
    <mergeCell ref="K76:K77"/>
    <mergeCell ref="K78:K80"/>
    <mergeCell ref="K81:K83"/>
    <mergeCell ref="K84:K85"/>
    <mergeCell ref="K86:K87"/>
    <mergeCell ref="K88:K92"/>
    <mergeCell ref="Y51:Y53"/>
    <mergeCell ref="Y54:Y56"/>
    <mergeCell ref="Y57:Y59"/>
    <mergeCell ref="Y60:Y62"/>
    <mergeCell ref="Y63:Y65"/>
    <mergeCell ref="Y66:Y68"/>
    <mergeCell ref="Y69:Y70"/>
    <mergeCell ref="Y74:Y75"/>
    <mergeCell ref="Y76:Y77"/>
    <mergeCell ref="Y78:Y80"/>
    <mergeCell ref="Y81:Y83"/>
    <mergeCell ref="Y84:Y85"/>
    <mergeCell ref="Y86:Y87"/>
    <mergeCell ref="Y88:Y92"/>
    <mergeCell ref="K27:K32"/>
    <mergeCell ref="K33:K38"/>
    <mergeCell ref="K39:K44"/>
    <mergeCell ref="K45:K50"/>
    <mergeCell ref="K51:K53"/>
    <mergeCell ref="K54:K56"/>
    <mergeCell ref="K57:K59"/>
    <mergeCell ref="K60:K62"/>
    <mergeCell ref="K63:K65"/>
    <mergeCell ref="K66:K68"/>
    <mergeCell ref="L63:L65"/>
    <mergeCell ref="L66:L68"/>
    <mergeCell ref="L33:L38"/>
    <mergeCell ref="L39:L44"/>
    <mergeCell ref="L45:L50"/>
    <mergeCell ref="L51:L53"/>
    <mergeCell ref="L84:L85"/>
    <mergeCell ref="L86:L87"/>
    <mergeCell ref="L88:L92"/>
    <mergeCell ref="H74:H75"/>
    <mergeCell ref="I74:I75"/>
    <mergeCell ref="J74:J75"/>
    <mergeCell ref="A76:A77"/>
    <mergeCell ref="B76:B77"/>
    <mergeCell ref="C76:C77"/>
    <mergeCell ref="D76:D77"/>
    <mergeCell ref="E76:E77"/>
    <mergeCell ref="G76:G77"/>
    <mergeCell ref="H76:H77"/>
    <mergeCell ref="I76:I77"/>
    <mergeCell ref="J76:J77"/>
    <mergeCell ref="H51:H53"/>
    <mergeCell ref="I51:I53"/>
    <mergeCell ref="J51:J53"/>
    <mergeCell ref="A54:A56"/>
    <mergeCell ref="B54:B56"/>
    <mergeCell ref="D54:D56"/>
    <mergeCell ref="E54:E56"/>
    <mergeCell ref="F54:F56"/>
    <mergeCell ref="G54:G56"/>
    <mergeCell ref="H54:H56"/>
    <mergeCell ref="I54:I56"/>
    <mergeCell ref="J54:J56"/>
    <mergeCell ref="A51:A53"/>
    <mergeCell ref="B51:B53"/>
    <mergeCell ref="D51:D53"/>
    <mergeCell ref="E51:E53"/>
    <mergeCell ref="F51:F53"/>
    <mergeCell ref="G51:G53"/>
    <mergeCell ref="F34:F38"/>
    <mergeCell ref="J39:J44"/>
    <mergeCell ref="F40:F44"/>
    <mergeCell ref="A45:A50"/>
    <mergeCell ref="D45:D50"/>
    <mergeCell ref="E45:E50"/>
    <mergeCell ref="G45:G50"/>
    <mergeCell ref="H45:H50"/>
    <mergeCell ref="I45:I50"/>
    <mergeCell ref="J45:J50"/>
    <mergeCell ref="F46:F50"/>
    <mergeCell ref="H39:H44"/>
    <mergeCell ref="I39:I44"/>
    <mergeCell ref="Z6:AA7"/>
    <mergeCell ref="A6:Y7"/>
    <mergeCell ref="A5:B5"/>
    <mergeCell ref="A1:B4"/>
    <mergeCell ref="C1:Z1"/>
    <mergeCell ref="C2:Z2"/>
    <mergeCell ref="C3:Z3"/>
    <mergeCell ref="C4:Z4"/>
    <mergeCell ref="C5:AA5"/>
    <mergeCell ref="A9:A14"/>
    <mergeCell ref="B9:B50"/>
    <mergeCell ref="D9:D20"/>
    <mergeCell ref="E9:E20"/>
    <mergeCell ref="G9:G20"/>
    <mergeCell ref="F10:F20"/>
    <mergeCell ref="A15:A20"/>
    <mergeCell ref="A21:A26"/>
    <mergeCell ref="D21:D26"/>
    <mergeCell ref="E21:E26"/>
    <mergeCell ref="G21:G32"/>
    <mergeCell ref="F22:F26"/>
    <mergeCell ref="A39:A44"/>
    <mergeCell ref="D39:D44"/>
    <mergeCell ref="E39:E44"/>
    <mergeCell ref="G39:G44"/>
    <mergeCell ref="A27:A32"/>
    <mergeCell ref="D27:D32"/>
    <mergeCell ref="E27:E32"/>
    <mergeCell ref="F28:F32"/>
    <mergeCell ref="A33:A38"/>
    <mergeCell ref="D33:D38"/>
    <mergeCell ref="E33:E38"/>
    <mergeCell ref="G33:G38"/>
    <mergeCell ref="H9:H20"/>
    <mergeCell ref="I9:I20"/>
    <mergeCell ref="J9:J20"/>
    <mergeCell ref="H21:H32"/>
    <mergeCell ref="I21:I32"/>
    <mergeCell ref="J21:J32"/>
    <mergeCell ref="I33:I38"/>
    <mergeCell ref="J33:J38"/>
    <mergeCell ref="K9:K14"/>
    <mergeCell ref="K15:K20"/>
    <mergeCell ref="K21:K26"/>
    <mergeCell ref="H33:H38"/>
    <mergeCell ref="A57:A59"/>
    <mergeCell ref="B57:B59"/>
    <mergeCell ref="D57:D59"/>
    <mergeCell ref="E57:E59"/>
    <mergeCell ref="F57:F59"/>
    <mergeCell ref="G57:G59"/>
    <mergeCell ref="H57:H59"/>
    <mergeCell ref="I57:I59"/>
    <mergeCell ref="J57:J59"/>
    <mergeCell ref="A60:A62"/>
    <mergeCell ref="B60:B62"/>
    <mergeCell ref="D60:D62"/>
    <mergeCell ref="E60:E62"/>
    <mergeCell ref="F60:F62"/>
    <mergeCell ref="G60:G62"/>
    <mergeCell ref="H60:H62"/>
    <mergeCell ref="I60:I62"/>
    <mergeCell ref="J60:J62"/>
    <mergeCell ref="J66:J68"/>
    <mergeCell ref="A63:A65"/>
    <mergeCell ref="B63:B65"/>
    <mergeCell ref="D63:D65"/>
    <mergeCell ref="E63:E65"/>
    <mergeCell ref="F63:F65"/>
    <mergeCell ref="G63:G65"/>
    <mergeCell ref="H63:H65"/>
    <mergeCell ref="I63:I65"/>
    <mergeCell ref="J63:J65"/>
    <mergeCell ref="C69:C71"/>
    <mergeCell ref="D69:D71"/>
    <mergeCell ref="E69:E71"/>
    <mergeCell ref="F69:F71"/>
    <mergeCell ref="G69:G70"/>
    <mergeCell ref="H69:H70"/>
    <mergeCell ref="I69:I70"/>
    <mergeCell ref="A66:A68"/>
    <mergeCell ref="B66:B68"/>
    <mergeCell ref="D66:D68"/>
    <mergeCell ref="E66:E68"/>
    <mergeCell ref="F66:F68"/>
    <mergeCell ref="G66:G68"/>
    <mergeCell ref="H66:H68"/>
    <mergeCell ref="I66:I68"/>
    <mergeCell ref="J69:J70"/>
    <mergeCell ref="K69:K70"/>
    <mergeCell ref="A74:A75"/>
    <mergeCell ref="B74:B75"/>
    <mergeCell ref="C74:C75"/>
    <mergeCell ref="D74:D75"/>
    <mergeCell ref="E74:E75"/>
    <mergeCell ref="G74:G75"/>
    <mergeCell ref="A78:A80"/>
    <mergeCell ref="B78:B80"/>
    <mergeCell ref="C78:C80"/>
    <mergeCell ref="D78:D80"/>
    <mergeCell ref="E78:E80"/>
    <mergeCell ref="G78:G80"/>
    <mergeCell ref="H78:H80"/>
    <mergeCell ref="I78:I80"/>
    <mergeCell ref="J78:J83"/>
    <mergeCell ref="A81:A83"/>
    <mergeCell ref="B81:B83"/>
    <mergeCell ref="G81:G83"/>
    <mergeCell ref="H81:H83"/>
    <mergeCell ref="I81:I83"/>
    <mergeCell ref="A69:A71"/>
    <mergeCell ref="B69:B71"/>
    <mergeCell ref="G84:G85"/>
    <mergeCell ref="H84:H85"/>
    <mergeCell ref="I84:I85"/>
    <mergeCell ref="J84:J85"/>
    <mergeCell ref="C81:C83"/>
    <mergeCell ref="D81:D83"/>
    <mergeCell ref="E81:E83"/>
    <mergeCell ref="A84:A85"/>
    <mergeCell ref="B84:B85"/>
    <mergeCell ref="C84:C85"/>
    <mergeCell ref="D84:D85"/>
    <mergeCell ref="E84:E85"/>
    <mergeCell ref="J86:J87"/>
    <mergeCell ref="A88:A92"/>
    <mergeCell ref="B88:B92"/>
    <mergeCell ref="C88:C92"/>
    <mergeCell ref="D88:D92"/>
    <mergeCell ref="E88:E92"/>
    <mergeCell ref="G88:G92"/>
    <mergeCell ref="H88:H92"/>
    <mergeCell ref="I88:I92"/>
    <mergeCell ref="J88:J92"/>
    <mergeCell ref="F89:F92"/>
    <mergeCell ref="A86:A87"/>
    <mergeCell ref="B86:B87"/>
    <mergeCell ref="C86:C87"/>
    <mergeCell ref="D86:D87"/>
    <mergeCell ref="E86:E87"/>
    <mergeCell ref="F86:F87"/>
    <mergeCell ref="G86:G87"/>
    <mergeCell ref="H86:H87"/>
    <mergeCell ref="I86:I87"/>
    <mergeCell ref="Z45:Z50"/>
    <mergeCell ref="Z51:Z53"/>
    <mergeCell ref="Z54:Z56"/>
    <mergeCell ref="Z9:Z20"/>
    <mergeCell ref="AA9:AA14"/>
    <mergeCell ref="Z21:Z32"/>
    <mergeCell ref="AA21:AA26"/>
    <mergeCell ref="Z33:Z44"/>
    <mergeCell ref="AA33:AA38"/>
    <mergeCell ref="Z74:Z75"/>
    <mergeCell ref="Z76:Z77"/>
    <mergeCell ref="Z78:Z83"/>
    <mergeCell ref="AA74:AA75"/>
    <mergeCell ref="AA76:AA77"/>
    <mergeCell ref="Z66:Z68"/>
    <mergeCell ref="Z69:Z71"/>
    <mergeCell ref="Z57:Z59"/>
    <mergeCell ref="Z60:Z62"/>
    <mergeCell ref="Z63:Z65"/>
    <mergeCell ref="AA78:AA83"/>
    <mergeCell ref="M9:M20"/>
    <mergeCell ref="N9:N20"/>
    <mergeCell ref="M21:M32"/>
    <mergeCell ref="N21:N32"/>
    <mergeCell ref="M33:M38"/>
    <mergeCell ref="N33:N38"/>
    <mergeCell ref="M39:M44"/>
    <mergeCell ref="N39:N44"/>
    <mergeCell ref="M45:M50"/>
    <mergeCell ref="N45:N50"/>
    <mergeCell ref="M51:M53"/>
    <mergeCell ref="N51:N53"/>
    <mergeCell ref="M54:M56"/>
    <mergeCell ref="L69:L70"/>
    <mergeCell ref="L74:L75"/>
    <mergeCell ref="L76:L77"/>
    <mergeCell ref="L78:L80"/>
    <mergeCell ref="L81:L83"/>
    <mergeCell ref="L54:L56"/>
    <mergeCell ref="L57:L59"/>
    <mergeCell ref="L60:L62"/>
    <mergeCell ref="M60:M62"/>
    <mergeCell ref="N60:N62"/>
    <mergeCell ref="M66:M68"/>
    <mergeCell ref="N66:N68"/>
    <mergeCell ref="M74:M75"/>
    <mergeCell ref="N74:N75"/>
    <mergeCell ref="M78:M80"/>
    <mergeCell ref="N78:N80"/>
    <mergeCell ref="T9:T20"/>
    <mergeCell ref="U9:U20"/>
    <mergeCell ref="V9:V20"/>
    <mergeCell ref="W9:W20"/>
    <mergeCell ref="X9:X20"/>
    <mergeCell ref="O9:O20"/>
    <mergeCell ref="P9:P20"/>
    <mergeCell ref="Q9:Q20"/>
    <mergeCell ref="R9:R20"/>
    <mergeCell ref="S9:S20"/>
    <mergeCell ref="T21:T32"/>
    <mergeCell ref="U21:U32"/>
    <mergeCell ref="V21:V32"/>
    <mergeCell ref="W21:W32"/>
    <mergeCell ref="X21:X32"/>
    <mergeCell ref="O21:O32"/>
    <mergeCell ref="P21:P32"/>
    <mergeCell ref="Q21:Q32"/>
    <mergeCell ref="R21:R32"/>
    <mergeCell ref="S21:S32"/>
    <mergeCell ref="T33:T38"/>
    <mergeCell ref="U33:U38"/>
    <mergeCell ref="V33:V38"/>
    <mergeCell ref="W33:W38"/>
    <mergeCell ref="X33:X38"/>
    <mergeCell ref="O33:O38"/>
    <mergeCell ref="P33:P38"/>
    <mergeCell ref="Q33:Q38"/>
    <mergeCell ref="R33:R38"/>
    <mergeCell ref="S33:S38"/>
    <mergeCell ref="T39:T44"/>
    <mergeCell ref="U39:U44"/>
    <mergeCell ref="V39:V44"/>
    <mergeCell ref="W39:W44"/>
    <mergeCell ref="X39:X44"/>
    <mergeCell ref="O39:O44"/>
    <mergeCell ref="P39:P44"/>
    <mergeCell ref="Q39:Q44"/>
    <mergeCell ref="R39:R44"/>
    <mergeCell ref="S39:S44"/>
    <mergeCell ref="T45:T50"/>
    <mergeCell ref="U45:U50"/>
    <mergeCell ref="V45:V50"/>
    <mergeCell ref="W45:W50"/>
    <mergeCell ref="X45:X50"/>
    <mergeCell ref="O45:O50"/>
    <mergeCell ref="P45:P50"/>
    <mergeCell ref="Q45:Q50"/>
    <mergeCell ref="R45:R50"/>
    <mergeCell ref="S45:S50"/>
    <mergeCell ref="T51:T53"/>
    <mergeCell ref="U51:U53"/>
    <mergeCell ref="V51:V53"/>
    <mergeCell ref="W51:W53"/>
    <mergeCell ref="X51:X53"/>
    <mergeCell ref="O51:O53"/>
    <mergeCell ref="P51:P53"/>
    <mergeCell ref="Q51:Q53"/>
    <mergeCell ref="R51:R53"/>
    <mergeCell ref="S51:S53"/>
    <mergeCell ref="X54:X56"/>
    <mergeCell ref="M57:M59"/>
    <mergeCell ref="N57:N59"/>
    <mergeCell ref="O57:O59"/>
    <mergeCell ref="P57:P59"/>
    <mergeCell ref="Q57:Q59"/>
    <mergeCell ref="R57:R59"/>
    <mergeCell ref="S57:S59"/>
    <mergeCell ref="T57:T59"/>
    <mergeCell ref="U57:U59"/>
    <mergeCell ref="V57:V59"/>
    <mergeCell ref="W57:W59"/>
    <mergeCell ref="X57:X59"/>
    <mergeCell ref="S54:S56"/>
    <mergeCell ref="T54:T56"/>
    <mergeCell ref="U54:U56"/>
    <mergeCell ref="V54:V56"/>
    <mergeCell ref="W54:W56"/>
    <mergeCell ref="N54:N56"/>
    <mergeCell ref="O54:O56"/>
    <mergeCell ref="P54:P56"/>
    <mergeCell ref="Q54:Q56"/>
    <mergeCell ref="R54:R56"/>
    <mergeCell ref="W60:W62"/>
    <mergeCell ref="X60:X62"/>
    <mergeCell ref="M63:M65"/>
    <mergeCell ref="N63:N65"/>
    <mergeCell ref="O63:O65"/>
    <mergeCell ref="P63:P65"/>
    <mergeCell ref="Q63:Q65"/>
    <mergeCell ref="R63:R65"/>
    <mergeCell ref="S63:S65"/>
    <mergeCell ref="T63:T65"/>
    <mergeCell ref="U63:U65"/>
    <mergeCell ref="V63:V65"/>
    <mergeCell ref="W63:W65"/>
    <mergeCell ref="X63:X65"/>
    <mergeCell ref="R60:R62"/>
    <mergeCell ref="S60:S62"/>
    <mergeCell ref="T60:T62"/>
    <mergeCell ref="U60:U62"/>
    <mergeCell ref="V60:V62"/>
    <mergeCell ref="O60:O62"/>
    <mergeCell ref="P60:P62"/>
    <mergeCell ref="Q60:Q62"/>
    <mergeCell ref="Q74:Q75"/>
    <mergeCell ref="W66:W68"/>
    <mergeCell ref="X66:X68"/>
    <mergeCell ref="M69:M70"/>
    <mergeCell ref="N69:N70"/>
    <mergeCell ref="O69:O70"/>
    <mergeCell ref="P69:P70"/>
    <mergeCell ref="Q69:Q70"/>
    <mergeCell ref="R69:R70"/>
    <mergeCell ref="S69:S70"/>
    <mergeCell ref="T69:T70"/>
    <mergeCell ref="U69:U70"/>
    <mergeCell ref="V69:V70"/>
    <mergeCell ref="W69:W70"/>
    <mergeCell ref="X69:X70"/>
    <mergeCell ref="R66:R68"/>
    <mergeCell ref="S66:S68"/>
    <mergeCell ref="T66:T68"/>
    <mergeCell ref="U66:U68"/>
    <mergeCell ref="V66:V68"/>
    <mergeCell ref="O66:O68"/>
    <mergeCell ref="P66:P68"/>
    <mergeCell ref="Q66:Q68"/>
    <mergeCell ref="O78:O80"/>
    <mergeCell ref="P78:P80"/>
    <mergeCell ref="Q78:Q80"/>
    <mergeCell ref="W74:W75"/>
    <mergeCell ref="X74:X75"/>
    <mergeCell ref="M76:M77"/>
    <mergeCell ref="N76:N77"/>
    <mergeCell ref="O76:O77"/>
    <mergeCell ref="P76:P77"/>
    <mergeCell ref="Q76:Q77"/>
    <mergeCell ref="R76:R77"/>
    <mergeCell ref="S76:S77"/>
    <mergeCell ref="T76:T77"/>
    <mergeCell ref="U76:U77"/>
    <mergeCell ref="V76:V77"/>
    <mergeCell ref="W76:W77"/>
    <mergeCell ref="X76:X77"/>
    <mergeCell ref="R74:R75"/>
    <mergeCell ref="S74:S75"/>
    <mergeCell ref="T74:T75"/>
    <mergeCell ref="U74:U75"/>
    <mergeCell ref="V74:V75"/>
    <mergeCell ref="O74:O75"/>
    <mergeCell ref="P74:P75"/>
    <mergeCell ref="M84:M85"/>
    <mergeCell ref="N84:N85"/>
    <mergeCell ref="O84:O85"/>
    <mergeCell ref="P84:P85"/>
    <mergeCell ref="Q84:Q85"/>
    <mergeCell ref="W78:W80"/>
    <mergeCell ref="X78:X80"/>
    <mergeCell ref="M81:M83"/>
    <mergeCell ref="N81:N83"/>
    <mergeCell ref="O81:O83"/>
    <mergeCell ref="P81:P83"/>
    <mergeCell ref="Q81:Q83"/>
    <mergeCell ref="R81:R83"/>
    <mergeCell ref="S81:S83"/>
    <mergeCell ref="T81:T83"/>
    <mergeCell ref="U81:U83"/>
    <mergeCell ref="V81:V83"/>
    <mergeCell ref="W81:W83"/>
    <mergeCell ref="X81:X83"/>
    <mergeCell ref="R78:R80"/>
    <mergeCell ref="S78:S80"/>
    <mergeCell ref="T78:T80"/>
    <mergeCell ref="U78:U80"/>
    <mergeCell ref="V78:V80"/>
    <mergeCell ref="M88:M92"/>
    <mergeCell ref="N88:N92"/>
    <mergeCell ref="O88:O92"/>
    <mergeCell ref="P88:P92"/>
    <mergeCell ref="Q88:Q92"/>
    <mergeCell ref="W84:W85"/>
    <mergeCell ref="X84:X85"/>
    <mergeCell ref="M86:M87"/>
    <mergeCell ref="N86:N87"/>
    <mergeCell ref="O86:O87"/>
    <mergeCell ref="P86:P87"/>
    <mergeCell ref="Q86:Q87"/>
    <mergeCell ref="R86:R87"/>
    <mergeCell ref="S86:S87"/>
    <mergeCell ref="T86:T87"/>
    <mergeCell ref="U86:U87"/>
    <mergeCell ref="V86:V87"/>
    <mergeCell ref="W86:W87"/>
    <mergeCell ref="X86:X87"/>
    <mergeCell ref="R84:R85"/>
    <mergeCell ref="S84:S85"/>
    <mergeCell ref="T84:T85"/>
    <mergeCell ref="U84:U85"/>
    <mergeCell ref="V84:V85"/>
    <mergeCell ref="AA84:AA85"/>
    <mergeCell ref="AA86:AA87"/>
    <mergeCell ref="W88:W92"/>
    <mergeCell ref="X88:X92"/>
    <mergeCell ref="R88:R92"/>
    <mergeCell ref="S88:S92"/>
    <mergeCell ref="T88:T92"/>
    <mergeCell ref="U88:U92"/>
    <mergeCell ref="V88:V92"/>
    <mergeCell ref="Z84:Z85"/>
    <mergeCell ref="Z86:Z87"/>
    <mergeCell ref="Z88:Z92"/>
  </mergeCells>
  <dataValidations count="1">
    <dataValidation type="list" allowBlank="1" showInputMessage="1" showErrorMessage="1" sqref="X9:X112">
      <formula1>$AD$10:$AD$13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224"/>
  <sheetViews>
    <sheetView topLeftCell="P1" zoomScale="50" zoomScaleNormal="50" workbookViewId="0">
      <pane ySplit="8" topLeftCell="A11" activePane="bottomLeft" state="frozen"/>
      <selection pane="bottomLeft" activeCell="AR85" sqref="AR85:AR96"/>
    </sheetView>
  </sheetViews>
  <sheetFormatPr baseColWidth="10" defaultColWidth="10.875" defaultRowHeight="14.25"/>
  <cols>
    <col min="1" max="1" width="23.375" style="100" customWidth="1"/>
    <col min="2" max="3" width="23.125" style="100" customWidth="1"/>
    <col min="4" max="4" width="34.875" style="100" customWidth="1"/>
    <col min="5" max="5" width="26.625" style="100" customWidth="1"/>
    <col min="6" max="6" width="44.375" style="100" customWidth="1"/>
    <col min="7" max="7" width="40.375" style="100" customWidth="1"/>
    <col min="8" max="8" width="45.875" style="100" customWidth="1"/>
    <col min="9" max="9" width="31.875" style="100" customWidth="1"/>
    <col min="10" max="11" width="31.875" style="252" customWidth="1"/>
    <col min="12" max="12" width="31.875" style="253" customWidth="1"/>
    <col min="13" max="15" width="31.875" style="252" customWidth="1"/>
    <col min="16" max="16" width="57.125" style="100" customWidth="1"/>
    <col min="17" max="17" width="45.125" style="100" hidden="1" customWidth="1"/>
    <col min="18" max="18" width="24.375" style="100" customWidth="1"/>
    <col min="19" max="19" width="22.875" style="100" customWidth="1"/>
    <col min="20" max="20" width="24.625" style="100" customWidth="1"/>
    <col min="21" max="21" width="26.625" style="100" hidden="1" customWidth="1"/>
    <col min="22" max="22" width="28.625" style="100" hidden="1" customWidth="1"/>
    <col min="23" max="23" width="36.125" style="100" hidden="1" customWidth="1"/>
    <col min="24" max="24" width="28.625" style="100" hidden="1" customWidth="1"/>
    <col min="25" max="25" width="21.125" style="100" customWidth="1"/>
    <col min="26" max="26" width="21.625" style="100" customWidth="1"/>
    <col min="27" max="27" width="20.875" style="100" customWidth="1"/>
    <col min="28" max="28" width="35.875" style="3" customWidth="1"/>
    <col min="29" max="29" width="31.625" style="100" customWidth="1"/>
    <col min="30" max="30" width="32.875" style="100" customWidth="1"/>
    <col min="31" max="31" width="39.875" style="100" customWidth="1"/>
    <col min="32" max="32" width="61.875" style="100" customWidth="1"/>
    <col min="33" max="33" width="31.125" style="100" customWidth="1"/>
    <col min="34" max="34" width="80.375" style="100" customWidth="1"/>
    <col min="35" max="35" width="46.125" style="100" customWidth="1"/>
    <col min="36" max="36" width="34.75" style="166" customWidth="1"/>
    <col min="37" max="37" width="37.875" style="100" customWidth="1"/>
    <col min="38" max="38" width="33.125" style="100" bestFit="1" customWidth="1"/>
    <col min="39" max="39" width="33.125" style="100" customWidth="1"/>
    <col min="40" max="40" width="43.125" style="100" customWidth="1"/>
    <col min="41" max="41" width="30.875" style="100" bestFit="1" customWidth="1"/>
    <col min="42" max="42" width="33.625" style="100" customWidth="1"/>
    <col min="43" max="43" width="27.375" style="100" customWidth="1"/>
    <col min="44" max="44" width="48.125" style="100" customWidth="1"/>
    <col min="45" max="45" width="41" style="100" bestFit="1" customWidth="1"/>
    <col min="46" max="49" width="10.875" style="100"/>
    <col min="50" max="50" width="56.875" style="100" hidden="1" customWidth="1"/>
    <col min="51" max="16384" width="10.875" style="100"/>
  </cols>
  <sheetData>
    <row r="1" spans="1:58" s="3" customFormat="1" ht="6" customHeight="1">
      <c r="A1" s="647" t="s">
        <v>0</v>
      </c>
      <c r="B1" s="648"/>
      <c r="C1" s="557" t="s">
        <v>1</v>
      </c>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9"/>
      <c r="AS1" s="31" t="s">
        <v>213</v>
      </c>
    </row>
    <row r="2" spans="1:58" s="3" customFormat="1" ht="6" customHeight="1">
      <c r="A2" s="649"/>
      <c r="B2" s="650"/>
      <c r="C2" s="557" t="s">
        <v>2</v>
      </c>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9"/>
      <c r="AS2" s="31" t="s">
        <v>3</v>
      </c>
    </row>
    <row r="3" spans="1:58" s="3" customFormat="1" ht="6" customHeight="1">
      <c r="A3" s="649"/>
      <c r="B3" s="650"/>
      <c r="C3" s="557" t="s">
        <v>4</v>
      </c>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558"/>
      <c r="AQ3" s="558"/>
      <c r="AR3" s="559"/>
      <c r="AS3" s="31" t="s">
        <v>212</v>
      </c>
    </row>
    <row r="4" spans="1:58" s="3" customFormat="1" ht="6" customHeight="1">
      <c r="A4" s="651"/>
      <c r="B4" s="652"/>
      <c r="C4" s="557" t="s">
        <v>157</v>
      </c>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558"/>
      <c r="AQ4" s="558"/>
      <c r="AR4" s="559"/>
      <c r="AS4" s="31" t="s">
        <v>216</v>
      </c>
    </row>
    <row r="5" spans="1:58" s="3" customFormat="1" ht="6" customHeight="1">
      <c r="A5" s="549" t="s">
        <v>5</v>
      </c>
      <c r="B5" s="550"/>
      <c r="C5" s="655" t="s">
        <v>646</v>
      </c>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c r="AF5" s="656"/>
      <c r="AG5" s="656"/>
      <c r="AH5" s="656"/>
      <c r="AI5" s="656"/>
      <c r="AJ5" s="656"/>
      <c r="AK5" s="656"/>
      <c r="AL5" s="656"/>
      <c r="AM5" s="656"/>
      <c r="AN5" s="656"/>
      <c r="AO5" s="656"/>
      <c r="AP5" s="656"/>
      <c r="AQ5" s="656"/>
      <c r="AR5" s="656"/>
      <c r="AS5" s="657"/>
    </row>
    <row r="6" spans="1:58" ht="15" customHeight="1">
      <c r="A6" s="643" t="s">
        <v>168</v>
      </c>
      <c r="B6" s="643"/>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4"/>
      <c r="AG6" s="653" t="s">
        <v>93</v>
      </c>
      <c r="AH6" s="544"/>
      <c r="AI6" s="544"/>
      <c r="AJ6" s="544"/>
      <c r="AK6" s="544"/>
      <c r="AL6" s="545"/>
      <c r="AM6" s="43"/>
      <c r="AN6" s="394" t="s">
        <v>6</v>
      </c>
      <c r="AO6" s="395"/>
      <c r="AP6" s="395"/>
      <c r="AQ6" s="395"/>
      <c r="AR6" s="395"/>
      <c r="AS6" s="396"/>
    </row>
    <row r="7" spans="1:58" ht="15" customHeight="1">
      <c r="A7" s="645"/>
      <c r="B7" s="645"/>
      <c r="C7" s="645"/>
      <c r="D7" s="645"/>
      <c r="E7" s="645"/>
      <c r="F7" s="645"/>
      <c r="G7" s="645"/>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6"/>
      <c r="AG7" s="654"/>
      <c r="AH7" s="546"/>
      <c r="AI7" s="546"/>
      <c r="AJ7" s="546"/>
      <c r="AK7" s="546"/>
      <c r="AL7" s="548"/>
      <c r="AM7" s="44"/>
      <c r="AN7" s="542"/>
      <c r="AO7" s="658"/>
      <c r="AP7" s="658"/>
      <c r="AQ7" s="658"/>
      <c r="AR7" s="658"/>
      <c r="AS7" s="543"/>
    </row>
    <row r="8" spans="1:58" s="166" customFormat="1" ht="60.6" customHeight="1">
      <c r="A8" s="22" t="s">
        <v>97</v>
      </c>
      <c r="B8" s="22" t="s">
        <v>7</v>
      </c>
      <c r="C8" s="22" t="s">
        <v>192</v>
      </c>
      <c r="D8" s="98" t="s">
        <v>148</v>
      </c>
      <c r="E8" s="2" t="s">
        <v>10</v>
      </c>
      <c r="F8" s="22" t="s">
        <v>11</v>
      </c>
      <c r="G8" s="2" t="s">
        <v>146</v>
      </c>
      <c r="H8" s="2" t="s">
        <v>196</v>
      </c>
      <c r="I8" s="2" t="s">
        <v>147</v>
      </c>
      <c r="J8" s="22" t="s">
        <v>201</v>
      </c>
      <c r="K8" s="41" t="s">
        <v>336</v>
      </c>
      <c r="L8" s="41" t="s">
        <v>468</v>
      </c>
      <c r="M8" s="45" t="s">
        <v>636</v>
      </c>
      <c r="N8" s="45" t="s">
        <v>637</v>
      </c>
      <c r="O8" s="165" t="s">
        <v>337</v>
      </c>
      <c r="P8" s="23" t="s">
        <v>190</v>
      </c>
      <c r="Q8" s="23" t="s">
        <v>208</v>
      </c>
      <c r="R8" s="23" t="s">
        <v>12</v>
      </c>
      <c r="S8" s="22" t="s">
        <v>194</v>
      </c>
      <c r="T8" s="162" t="s">
        <v>642</v>
      </c>
      <c r="U8" s="162" t="s">
        <v>638</v>
      </c>
      <c r="V8" s="42" t="s">
        <v>639</v>
      </c>
      <c r="W8" s="42" t="s">
        <v>521</v>
      </c>
      <c r="X8" s="42" t="s">
        <v>338</v>
      </c>
      <c r="Y8" s="163" t="s">
        <v>149</v>
      </c>
      <c r="Z8" s="163" t="s">
        <v>150</v>
      </c>
      <c r="AA8" s="164" t="s">
        <v>16</v>
      </c>
      <c r="AB8" s="22" t="s">
        <v>17</v>
      </c>
      <c r="AC8" s="22" t="s">
        <v>163</v>
      </c>
      <c r="AD8" s="22" t="s">
        <v>35</v>
      </c>
      <c r="AE8" s="22" t="s">
        <v>102</v>
      </c>
      <c r="AF8" s="22" t="s">
        <v>103</v>
      </c>
      <c r="AG8" s="2" t="s">
        <v>22</v>
      </c>
      <c r="AH8" s="165" t="s">
        <v>152</v>
      </c>
      <c r="AI8" s="165" t="s">
        <v>206</v>
      </c>
      <c r="AJ8" s="165" t="s">
        <v>23</v>
      </c>
      <c r="AK8" s="165" t="s">
        <v>24</v>
      </c>
      <c r="AL8" s="165" t="s">
        <v>25</v>
      </c>
      <c r="AM8" s="45" t="s">
        <v>233</v>
      </c>
      <c r="AN8" s="22" t="s">
        <v>19</v>
      </c>
      <c r="AO8" s="22" t="s">
        <v>151</v>
      </c>
      <c r="AP8" s="45" t="s">
        <v>640</v>
      </c>
      <c r="AQ8" s="45" t="s">
        <v>641</v>
      </c>
      <c r="AR8" s="22" t="s">
        <v>18</v>
      </c>
      <c r="AS8" s="22" t="s">
        <v>20</v>
      </c>
    </row>
    <row r="9" spans="1:58" ht="60" customHeight="1">
      <c r="A9" s="627" t="s">
        <v>243</v>
      </c>
      <c r="B9" s="621" t="s">
        <v>244</v>
      </c>
      <c r="C9" s="624" t="s">
        <v>339</v>
      </c>
      <c r="D9" s="627" t="s">
        <v>289</v>
      </c>
      <c r="E9" s="627" t="s">
        <v>340</v>
      </c>
      <c r="F9" s="630">
        <v>2024130010106</v>
      </c>
      <c r="G9" s="627" t="s">
        <v>341</v>
      </c>
      <c r="H9" s="627" t="s">
        <v>342</v>
      </c>
      <c r="I9" s="607" t="s">
        <v>343</v>
      </c>
      <c r="J9" s="580">
        <v>0.1</v>
      </c>
      <c r="K9" s="583"/>
      <c r="L9" s="583"/>
      <c r="M9" s="589"/>
      <c r="N9" s="589"/>
      <c r="O9" s="589">
        <v>2</v>
      </c>
      <c r="P9" s="89" t="s">
        <v>346</v>
      </c>
      <c r="Q9" s="607"/>
      <c r="R9" s="659" t="s">
        <v>323</v>
      </c>
      <c r="S9" s="83">
        <v>18</v>
      </c>
      <c r="T9" s="300">
        <v>4</v>
      </c>
      <c r="U9" s="257"/>
      <c r="V9" s="257"/>
      <c r="W9" s="257"/>
      <c r="X9" s="257"/>
      <c r="Y9" s="90">
        <v>45673</v>
      </c>
      <c r="Z9" s="91">
        <v>46022</v>
      </c>
      <c r="AA9" s="92">
        <f>_xlfn.DAYS(Z9,Y9)</f>
        <v>349</v>
      </c>
      <c r="AB9" s="636">
        <v>1065570</v>
      </c>
      <c r="AC9" s="627" t="s">
        <v>354</v>
      </c>
      <c r="AD9" s="627" t="s">
        <v>355</v>
      </c>
      <c r="AE9" s="627" t="s">
        <v>522</v>
      </c>
      <c r="AF9" s="627" t="s">
        <v>523</v>
      </c>
      <c r="AG9" s="92" t="s">
        <v>651</v>
      </c>
      <c r="AH9" s="306" t="s">
        <v>652</v>
      </c>
      <c r="AI9" s="49" t="s">
        <v>654</v>
      </c>
      <c r="AJ9" s="92" t="s">
        <v>653</v>
      </c>
      <c r="AK9" s="94" t="s">
        <v>704</v>
      </c>
      <c r="AL9" s="91">
        <v>45698</v>
      </c>
      <c r="AM9" s="91"/>
      <c r="AN9" s="49" t="s">
        <v>654</v>
      </c>
      <c r="AO9" s="49" t="s">
        <v>654</v>
      </c>
      <c r="AP9" s="49" t="s">
        <v>654</v>
      </c>
      <c r="AQ9" s="170"/>
      <c r="AR9" s="94" t="s">
        <v>704</v>
      </c>
      <c r="AS9" s="662" t="s">
        <v>340</v>
      </c>
      <c r="AV9" s="166"/>
      <c r="AW9" s="166"/>
      <c r="AX9" s="166"/>
      <c r="AY9" s="166"/>
      <c r="AZ9" s="166"/>
      <c r="BA9" s="166"/>
      <c r="BB9" s="166"/>
      <c r="BC9" s="166"/>
      <c r="BD9" s="166"/>
      <c r="BE9" s="166"/>
      <c r="BF9" s="166"/>
    </row>
    <row r="10" spans="1:58" ht="60" customHeight="1">
      <c r="A10" s="628"/>
      <c r="B10" s="622"/>
      <c r="C10" s="625"/>
      <c r="D10" s="628"/>
      <c r="E10" s="628"/>
      <c r="F10" s="631"/>
      <c r="G10" s="628"/>
      <c r="H10" s="628"/>
      <c r="I10" s="608"/>
      <c r="J10" s="581"/>
      <c r="K10" s="584"/>
      <c r="L10" s="584"/>
      <c r="M10" s="590"/>
      <c r="N10" s="590"/>
      <c r="O10" s="590"/>
      <c r="P10" s="89" t="s">
        <v>347</v>
      </c>
      <c r="Q10" s="608"/>
      <c r="R10" s="660"/>
      <c r="S10" s="272">
        <v>2</v>
      </c>
      <c r="T10" s="300">
        <v>1</v>
      </c>
      <c r="U10" s="257"/>
      <c r="V10" s="257"/>
      <c r="W10" s="257"/>
      <c r="X10" s="257"/>
      <c r="Y10" s="90">
        <v>45673</v>
      </c>
      <c r="Z10" s="91">
        <v>46022</v>
      </c>
      <c r="AA10" s="92">
        <f>_xlfn.DAYS(Z10,Y10)</f>
        <v>349</v>
      </c>
      <c r="AB10" s="637"/>
      <c r="AC10" s="628"/>
      <c r="AD10" s="628"/>
      <c r="AE10" s="628"/>
      <c r="AF10" s="629"/>
      <c r="AG10" s="92" t="s">
        <v>651</v>
      </c>
      <c r="AH10" s="92"/>
      <c r="AI10" s="167"/>
      <c r="AJ10" s="92"/>
      <c r="AK10" s="92"/>
      <c r="AL10" s="91"/>
      <c r="AM10" s="91"/>
      <c r="AN10" s="168"/>
      <c r="AO10" s="168"/>
      <c r="AP10" s="168"/>
      <c r="AQ10" s="170"/>
      <c r="AR10" s="94"/>
      <c r="AS10" s="663"/>
      <c r="AV10" s="166"/>
      <c r="AW10" s="166"/>
      <c r="AX10" s="166"/>
      <c r="AY10" s="166"/>
      <c r="AZ10" s="166"/>
      <c r="BA10" s="166"/>
      <c r="BB10" s="166"/>
      <c r="BC10" s="166"/>
      <c r="BD10" s="166"/>
      <c r="BE10" s="166"/>
      <c r="BF10" s="166"/>
    </row>
    <row r="11" spans="1:58" ht="60" customHeight="1">
      <c r="A11" s="628"/>
      <c r="B11" s="622"/>
      <c r="C11" s="625"/>
      <c r="D11" s="628"/>
      <c r="E11" s="628"/>
      <c r="F11" s="631"/>
      <c r="G11" s="628"/>
      <c r="H11" s="628"/>
      <c r="I11" s="608"/>
      <c r="J11" s="581"/>
      <c r="K11" s="584"/>
      <c r="L11" s="584"/>
      <c r="M11" s="590"/>
      <c r="N11" s="590"/>
      <c r="O11" s="590"/>
      <c r="P11" s="89" t="s">
        <v>348</v>
      </c>
      <c r="Q11" s="608"/>
      <c r="R11" s="660"/>
      <c r="S11" s="83">
        <v>18</v>
      </c>
      <c r="T11" s="300">
        <v>18</v>
      </c>
      <c r="U11" s="257"/>
      <c r="V11" s="257"/>
      <c r="W11" s="257"/>
      <c r="X11" s="257"/>
      <c r="Y11" s="90">
        <v>45673</v>
      </c>
      <c r="Z11" s="91">
        <v>46022</v>
      </c>
      <c r="AA11" s="92">
        <f t="shared" ref="AA11:AA15" si="0">_xlfn.DAYS(Z11,Y11)</f>
        <v>349</v>
      </c>
      <c r="AB11" s="637"/>
      <c r="AC11" s="628"/>
      <c r="AD11" s="628"/>
      <c r="AE11" s="628"/>
      <c r="AF11" s="627" t="s">
        <v>524</v>
      </c>
      <c r="AG11" s="92" t="s">
        <v>651</v>
      </c>
      <c r="AH11" s="92"/>
      <c r="AI11" s="167"/>
      <c r="AJ11" s="92"/>
      <c r="AK11" s="92"/>
      <c r="AL11" s="91"/>
      <c r="AM11" s="91"/>
      <c r="AN11" s="168"/>
      <c r="AO11" s="168"/>
      <c r="AP11" s="169"/>
      <c r="AQ11" s="170"/>
      <c r="AR11" s="94"/>
      <c r="AS11" s="663"/>
      <c r="AV11" s="166"/>
      <c r="AW11" s="166"/>
      <c r="AX11" s="166"/>
      <c r="AY11" s="166"/>
      <c r="AZ11" s="166"/>
      <c r="BA11" s="166"/>
      <c r="BB11" s="166"/>
      <c r="BC11" s="166"/>
      <c r="BD11" s="166"/>
      <c r="BE11" s="166"/>
      <c r="BF11" s="166"/>
    </row>
    <row r="12" spans="1:58" ht="60" customHeight="1">
      <c r="A12" s="628"/>
      <c r="B12" s="622"/>
      <c r="C12" s="625"/>
      <c r="D12" s="629"/>
      <c r="E12" s="628"/>
      <c r="F12" s="631"/>
      <c r="G12" s="628"/>
      <c r="H12" s="629"/>
      <c r="I12" s="642"/>
      <c r="J12" s="582"/>
      <c r="K12" s="585"/>
      <c r="L12" s="585"/>
      <c r="M12" s="591"/>
      <c r="N12" s="591"/>
      <c r="O12" s="591"/>
      <c r="P12" s="89" t="s">
        <v>349</v>
      </c>
      <c r="Q12" s="608"/>
      <c r="R12" s="661"/>
      <c r="S12" s="83">
        <v>18</v>
      </c>
      <c r="T12" s="300">
        <v>18</v>
      </c>
      <c r="U12" s="257"/>
      <c r="V12" s="257"/>
      <c r="W12" s="257"/>
      <c r="X12" s="257"/>
      <c r="Y12" s="90">
        <v>45673</v>
      </c>
      <c r="Z12" s="91">
        <v>46022</v>
      </c>
      <c r="AA12" s="92">
        <f t="shared" si="0"/>
        <v>349</v>
      </c>
      <c r="AB12" s="637"/>
      <c r="AC12" s="628"/>
      <c r="AD12" s="628"/>
      <c r="AE12" s="629"/>
      <c r="AF12" s="629"/>
      <c r="AG12" s="92" t="s">
        <v>651</v>
      </c>
      <c r="AH12" s="92"/>
      <c r="AI12" s="167"/>
      <c r="AJ12" s="92"/>
      <c r="AK12" s="92"/>
      <c r="AL12" s="91"/>
      <c r="AM12" s="91"/>
      <c r="AN12" s="168"/>
      <c r="AO12" s="168"/>
      <c r="AP12" s="169"/>
      <c r="AQ12" s="170"/>
      <c r="AR12" s="94"/>
      <c r="AS12" s="663"/>
      <c r="AV12" s="166"/>
      <c r="AW12" s="166"/>
      <c r="AX12" s="166"/>
      <c r="AY12" s="166"/>
      <c r="AZ12" s="166"/>
      <c r="BA12" s="166"/>
      <c r="BB12" s="166"/>
      <c r="BC12" s="166"/>
      <c r="BD12" s="166"/>
      <c r="BE12" s="166"/>
      <c r="BF12" s="166"/>
    </row>
    <row r="13" spans="1:58" ht="60" customHeight="1">
      <c r="A13" s="628"/>
      <c r="B13" s="622"/>
      <c r="C13" s="625"/>
      <c r="D13" s="627" t="s">
        <v>291</v>
      </c>
      <c r="E13" s="628"/>
      <c r="F13" s="631"/>
      <c r="G13" s="628"/>
      <c r="H13" s="627" t="s">
        <v>344</v>
      </c>
      <c r="I13" s="607" t="s">
        <v>345</v>
      </c>
      <c r="J13" s="580">
        <v>0.15</v>
      </c>
      <c r="K13" s="583"/>
      <c r="L13" s="639"/>
      <c r="M13" s="589"/>
      <c r="N13" s="589"/>
      <c r="O13" s="589">
        <v>34</v>
      </c>
      <c r="P13" s="89" t="s">
        <v>350</v>
      </c>
      <c r="Q13" s="608"/>
      <c r="R13" s="659" t="s">
        <v>324</v>
      </c>
      <c r="S13" s="272">
        <v>34</v>
      </c>
      <c r="T13" s="300">
        <v>16</v>
      </c>
      <c r="U13" s="257"/>
      <c r="V13" s="257"/>
      <c r="W13" s="257"/>
      <c r="X13" s="257"/>
      <c r="Y13" s="90">
        <v>45673</v>
      </c>
      <c r="Z13" s="91">
        <v>46022</v>
      </c>
      <c r="AA13" s="92">
        <f t="shared" si="0"/>
        <v>349</v>
      </c>
      <c r="AB13" s="637"/>
      <c r="AC13" s="628"/>
      <c r="AD13" s="628"/>
      <c r="AE13" s="627" t="s">
        <v>525</v>
      </c>
      <c r="AF13" s="627" t="s">
        <v>526</v>
      </c>
      <c r="AG13" s="92" t="s">
        <v>651</v>
      </c>
      <c r="AH13" s="92"/>
      <c r="AI13" s="167"/>
      <c r="AJ13" s="92"/>
      <c r="AK13" s="92"/>
      <c r="AL13" s="91"/>
      <c r="AM13" s="91"/>
      <c r="AN13" s="168"/>
      <c r="AO13" s="168"/>
      <c r="AP13" s="168"/>
      <c r="AQ13" s="170"/>
      <c r="AR13" s="94"/>
      <c r="AS13" s="663"/>
      <c r="AV13" s="166"/>
      <c r="AW13" s="166"/>
      <c r="AX13" s="166"/>
      <c r="AY13" s="166"/>
      <c r="AZ13" s="166"/>
      <c r="BA13" s="166"/>
      <c r="BB13" s="166"/>
      <c r="BC13" s="166"/>
      <c r="BD13" s="166"/>
      <c r="BE13" s="166"/>
      <c r="BF13" s="166"/>
    </row>
    <row r="14" spans="1:58" ht="60" customHeight="1">
      <c r="A14" s="628"/>
      <c r="B14" s="622"/>
      <c r="C14" s="625"/>
      <c r="D14" s="628"/>
      <c r="E14" s="628"/>
      <c r="F14" s="631"/>
      <c r="G14" s="628"/>
      <c r="H14" s="628"/>
      <c r="I14" s="608"/>
      <c r="J14" s="581"/>
      <c r="K14" s="584"/>
      <c r="L14" s="640"/>
      <c r="M14" s="590"/>
      <c r="N14" s="590"/>
      <c r="O14" s="590"/>
      <c r="P14" s="89" t="s">
        <v>351</v>
      </c>
      <c r="Q14" s="608"/>
      <c r="R14" s="660"/>
      <c r="S14" s="83">
        <v>34</v>
      </c>
      <c r="T14" s="300">
        <v>1</v>
      </c>
      <c r="U14" s="257"/>
      <c r="V14" s="257"/>
      <c r="W14" s="257"/>
      <c r="X14" s="257"/>
      <c r="Y14" s="90">
        <v>45673</v>
      </c>
      <c r="Z14" s="91">
        <v>46022</v>
      </c>
      <c r="AA14" s="92">
        <f t="shared" si="0"/>
        <v>349</v>
      </c>
      <c r="AB14" s="637"/>
      <c r="AC14" s="628"/>
      <c r="AD14" s="628"/>
      <c r="AE14" s="629"/>
      <c r="AF14" s="629"/>
      <c r="AG14" s="92" t="s">
        <v>651</v>
      </c>
      <c r="AH14" s="92"/>
      <c r="AI14" s="167"/>
      <c r="AJ14" s="92"/>
      <c r="AK14" s="92"/>
      <c r="AL14" s="91"/>
      <c r="AM14" s="91"/>
      <c r="AN14" s="168"/>
      <c r="AO14" s="168"/>
      <c r="AP14" s="168"/>
      <c r="AQ14" s="170"/>
      <c r="AR14" s="95"/>
      <c r="AS14" s="663"/>
      <c r="AV14" s="166"/>
      <c r="AW14" s="166"/>
      <c r="AX14" s="166"/>
      <c r="AY14" s="166"/>
      <c r="AZ14" s="166"/>
      <c r="BA14" s="166"/>
      <c r="BB14" s="166"/>
      <c r="BC14" s="166"/>
      <c r="BD14" s="166"/>
      <c r="BE14" s="166"/>
      <c r="BF14" s="166"/>
    </row>
    <row r="15" spans="1:58" ht="60" customHeight="1">
      <c r="A15" s="628"/>
      <c r="B15" s="622"/>
      <c r="C15" s="625"/>
      <c r="D15" s="628"/>
      <c r="E15" s="628"/>
      <c r="F15" s="631"/>
      <c r="G15" s="628"/>
      <c r="H15" s="628"/>
      <c r="I15" s="608"/>
      <c r="J15" s="581"/>
      <c r="K15" s="584"/>
      <c r="L15" s="640"/>
      <c r="M15" s="590"/>
      <c r="N15" s="590"/>
      <c r="O15" s="590"/>
      <c r="P15" s="89" t="s">
        <v>352</v>
      </c>
      <c r="Q15" s="608"/>
      <c r="R15" s="660"/>
      <c r="S15" s="83">
        <v>34</v>
      </c>
      <c r="T15" s="300">
        <v>1</v>
      </c>
      <c r="U15" s="257"/>
      <c r="V15" s="257"/>
      <c r="W15" s="257"/>
      <c r="X15" s="257"/>
      <c r="Y15" s="90">
        <v>45673</v>
      </c>
      <c r="Z15" s="91">
        <v>46022</v>
      </c>
      <c r="AA15" s="92">
        <f t="shared" si="0"/>
        <v>349</v>
      </c>
      <c r="AB15" s="637"/>
      <c r="AC15" s="628"/>
      <c r="AD15" s="628"/>
      <c r="AE15" s="627" t="s">
        <v>527</v>
      </c>
      <c r="AF15" s="627" t="s">
        <v>528</v>
      </c>
      <c r="AG15" s="92" t="s">
        <v>651</v>
      </c>
      <c r="AH15" s="92"/>
      <c r="AI15" s="167"/>
      <c r="AJ15" s="92"/>
      <c r="AK15" s="92"/>
      <c r="AL15" s="91"/>
      <c r="AM15" s="91"/>
      <c r="AN15" s="168"/>
      <c r="AO15" s="168"/>
      <c r="AP15" s="168"/>
      <c r="AQ15" s="170"/>
      <c r="AR15" s="96"/>
      <c r="AS15" s="663"/>
      <c r="AV15" s="166"/>
      <c r="AW15" s="166"/>
      <c r="AX15" s="166"/>
      <c r="AY15" s="166"/>
      <c r="AZ15" s="166"/>
      <c r="BA15" s="166"/>
      <c r="BB15" s="166"/>
      <c r="BC15" s="166"/>
      <c r="BD15" s="166"/>
      <c r="BE15" s="166"/>
      <c r="BF15" s="166"/>
    </row>
    <row r="16" spans="1:58" ht="60" customHeight="1">
      <c r="A16" s="629"/>
      <c r="B16" s="623"/>
      <c r="C16" s="626"/>
      <c r="D16" s="629"/>
      <c r="E16" s="629"/>
      <c r="F16" s="632"/>
      <c r="G16" s="629"/>
      <c r="H16" s="629"/>
      <c r="I16" s="642"/>
      <c r="J16" s="582"/>
      <c r="K16" s="585"/>
      <c r="L16" s="641"/>
      <c r="M16" s="591"/>
      <c r="N16" s="591"/>
      <c r="O16" s="591"/>
      <c r="P16" s="89" t="s">
        <v>353</v>
      </c>
      <c r="Q16" s="642"/>
      <c r="R16" s="661"/>
      <c r="S16" s="83">
        <v>1</v>
      </c>
      <c r="T16" s="300">
        <v>0.2</v>
      </c>
      <c r="U16" s="257"/>
      <c r="V16" s="257"/>
      <c r="W16" s="257"/>
      <c r="X16" s="257"/>
      <c r="Y16" s="90">
        <v>45673</v>
      </c>
      <c r="Z16" s="91">
        <v>46022</v>
      </c>
      <c r="AA16" s="92">
        <f>_xlfn.DAYS(Z16,Y16)</f>
        <v>349</v>
      </c>
      <c r="AB16" s="637"/>
      <c r="AC16" s="628"/>
      <c r="AD16" s="628"/>
      <c r="AE16" s="629"/>
      <c r="AF16" s="628"/>
      <c r="AG16" s="92" t="s">
        <v>651</v>
      </c>
      <c r="AH16" s="92"/>
      <c r="AI16" s="167"/>
      <c r="AJ16" s="92"/>
      <c r="AK16" s="92"/>
      <c r="AL16" s="91"/>
      <c r="AM16" s="91"/>
      <c r="AN16" s="168"/>
      <c r="AO16" s="168"/>
      <c r="AP16" s="168"/>
      <c r="AQ16" s="170"/>
      <c r="AR16" s="96"/>
      <c r="AS16" s="664"/>
      <c r="AV16" s="166"/>
      <c r="AW16" s="166"/>
      <c r="AX16" s="166"/>
      <c r="AY16" s="166"/>
      <c r="AZ16" s="166"/>
      <c r="BA16" s="166"/>
      <c r="BB16" s="166"/>
      <c r="BC16" s="166"/>
      <c r="BD16" s="166"/>
      <c r="BE16" s="166"/>
      <c r="BF16" s="166"/>
    </row>
    <row r="17" spans="1:58" s="197" customFormat="1" ht="60" customHeight="1">
      <c r="A17" s="263"/>
      <c r="B17" s="263"/>
      <c r="C17" s="264"/>
      <c r="D17" s="181"/>
      <c r="E17" s="665" t="s">
        <v>529</v>
      </c>
      <c r="F17" s="666"/>
      <c r="G17" s="666"/>
      <c r="H17" s="666"/>
      <c r="I17" s="666"/>
      <c r="J17" s="666"/>
      <c r="K17" s="666"/>
      <c r="L17" s="666"/>
      <c r="M17" s="666"/>
      <c r="N17" s="666"/>
      <c r="O17" s="666"/>
      <c r="P17" s="666"/>
      <c r="Q17" s="666"/>
      <c r="R17" s="666"/>
      <c r="S17" s="666"/>
      <c r="T17" s="666"/>
      <c r="U17" s="666"/>
      <c r="V17" s="666"/>
      <c r="W17" s="667"/>
      <c r="X17" s="265"/>
      <c r="Y17" s="266"/>
      <c r="Z17" s="267"/>
      <c r="AA17" s="192"/>
      <c r="AB17" s="637"/>
      <c r="AC17" s="628"/>
      <c r="AD17" s="628"/>
      <c r="AE17" s="263"/>
      <c r="AF17" s="628"/>
      <c r="AG17" s="192"/>
      <c r="AH17" s="331"/>
      <c r="AI17" s="336"/>
      <c r="AJ17" s="331"/>
      <c r="AK17" s="331"/>
      <c r="AL17" s="337"/>
      <c r="AM17" s="268"/>
      <c r="AN17" s="269"/>
      <c r="AO17" s="269"/>
      <c r="AP17" s="269"/>
      <c r="AQ17" s="338"/>
      <c r="AR17" s="270"/>
      <c r="AS17" s="181"/>
      <c r="AV17" s="271"/>
      <c r="AW17" s="271"/>
      <c r="AX17" s="271"/>
      <c r="AY17" s="271"/>
      <c r="AZ17" s="271"/>
      <c r="BA17" s="271"/>
      <c r="BB17" s="271"/>
      <c r="BC17" s="271"/>
      <c r="BD17" s="271"/>
      <c r="BE17" s="271"/>
      <c r="BF17" s="271"/>
    </row>
    <row r="18" spans="1:58" ht="60" customHeight="1">
      <c r="A18" s="627" t="s">
        <v>243</v>
      </c>
      <c r="B18" s="621" t="s">
        <v>244</v>
      </c>
      <c r="C18" s="624" t="s">
        <v>255</v>
      </c>
      <c r="D18" s="65" t="s">
        <v>293</v>
      </c>
      <c r="E18" s="627" t="s">
        <v>471</v>
      </c>
      <c r="F18" s="630">
        <v>2024130010107</v>
      </c>
      <c r="G18" s="627" t="s">
        <v>472</v>
      </c>
      <c r="H18" s="633" t="s">
        <v>473</v>
      </c>
      <c r="I18" s="627" t="s">
        <v>474</v>
      </c>
      <c r="J18" s="615">
        <v>0.2</v>
      </c>
      <c r="K18" s="601"/>
      <c r="L18" s="601"/>
      <c r="M18" s="601"/>
      <c r="N18" s="601"/>
      <c r="O18" s="601">
        <v>47985</v>
      </c>
      <c r="P18" s="598" t="s">
        <v>480</v>
      </c>
      <c r="Q18" s="668"/>
      <c r="R18" s="586" t="s">
        <v>326</v>
      </c>
      <c r="S18" s="601">
        <v>12</v>
      </c>
      <c r="T18" s="604">
        <v>6</v>
      </c>
      <c r="U18" s="570"/>
      <c r="V18" s="570"/>
      <c r="W18" s="570"/>
      <c r="X18" s="570"/>
      <c r="Y18" s="596">
        <v>45673</v>
      </c>
      <c r="Z18" s="596">
        <v>46022</v>
      </c>
      <c r="AA18" s="573">
        <f>_xlfn.DAYS(Z18,Y18)</f>
        <v>349</v>
      </c>
      <c r="AB18" s="637"/>
      <c r="AC18" s="628"/>
      <c r="AD18" s="628"/>
      <c r="AE18" s="627" t="s">
        <v>527</v>
      </c>
      <c r="AF18" s="628"/>
      <c r="AG18" s="199" t="s">
        <v>651</v>
      </c>
      <c r="AH18" s="332" t="s">
        <v>677</v>
      </c>
      <c r="AI18" s="341">
        <v>33600000</v>
      </c>
      <c r="AJ18" s="339" t="s">
        <v>657</v>
      </c>
      <c r="AK18" s="355" t="s">
        <v>705</v>
      </c>
      <c r="AL18" s="339"/>
      <c r="AM18" s="339"/>
      <c r="AN18" s="341">
        <v>33600000</v>
      </c>
      <c r="AO18" s="341">
        <v>33600000</v>
      </c>
      <c r="AP18" s="341">
        <v>33600000</v>
      </c>
      <c r="AQ18" s="341">
        <v>33600000</v>
      </c>
      <c r="AR18" s="355" t="s">
        <v>705</v>
      </c>
      <c r="AS18" s="627" t="s">
        <v>471</v>
      </c>
      <c r="AV18" s="166"/>
      <c r="AW18" s="166"/>
      <c r="AX18" s="166"/>
      <c r="AY18" s="166"/>
      <c r="AZ18" s="166"/>
      <c r="BA18" s="166"/>
      <c r="BB18" s="166"/>
      <c r="BC18" s="166"/>
      <c r="BD18" s="166"/>
      <c r="BE18" s="166"/>
      <c r="BF18" s="166"/>
    </row>
    <row r="19" spans="1:58" ht="60" customHeight="1">
      <c r="A19" s="628"/>
      <c r="B19" s="622"/>
      <c r="C19" s="625"/>
      <c r="D19" s="289"/>
      <c r="E19" s="628"/>
      <c r="F19" s="631"/>
      <c r="G19" s="628"/>
      <c r="H19" s="634"/>
      <c r="I19" s="628"/>
      <c r="J19" s="616"/>
      <c r="K19" s="602"/>
      <c r="L19" s="602"/>
      <c r="M19" s="602"/>
      <c r="N19" s="602"/>
      <c r="O19" s="602"/>
      <c r="P19" s="599"/>
      <c r="Q19" s="669"/>
      <c r="R19" s="587"/>
      <c r="S19" s="602"/>
      <c r="T19" s="605"/>
      <c r="U19" s="571"/>
      <c r="V19" s="571"/>
      <c r="W19" s="571"/>
      <c r="X19" s="571"/>
      <c r="Y19" s="611"/>
      <c r="Z19" s="611"/>
      <c r="AA19" s="612"/>
      <c r="AB19" s="637"/>
      <c r="AC19" s="628"/>
      <c r="AD19" s="628"/>
      <c r="AE19" s="628"/>
      <c r="AF19" s="628"/>
      <c r="AG19" s="199" t="s">
        <v>651</v>
      </c>
      <c r="AH19" s="333" t="s">
        <v>678</v>
      </c>
      <c r="AI19" s="341">
        <v>36000000</v>
      </c>
      <c r="AJ19" s="339" t="s">
        <v>657</v>
      </c>
      <c r="AK19" s="355" t="s">
        <v>705</v>
      </c>
      <c r="AL19" s="339"/>
      <c r="AM19" s="339"/>
      <c r="AN19" s="341">
        <v>36000000</v>
      </c>
      <c r="AO19" s="341">
        <v>36000000</v>
      </c>
      <c r="AP19" s="341">
        <v>36000000</v>
      </c>
      <c r="AQ19" s="341">
        <v>36000000</v>
      </c>
      <c r="AR19" s="355" t="s">
        <v>705</v>
      </c>
      <c r="AS19" s="628"/>
      <c r="AV19" s="166"/>
      <c r="AW19" s="166"/>
      <c r="AX19" s="166"/>
      <c r="AY19" s="166"/>
      <c r="AZ19" s="166"/>
      <c r="BA19" s="166"/>
      <c r="BB19" s="166"/>
      <c r="BC19" s="166"/>
      <c r="BD19" s="166"/>
      <c r="BE19" s="166"/>
      <c r="BF19" s="166"/>
    </row>
    <row r="20" spans="1:58" ht="60" customHeight="1">
      <c r="A20" s="628"/>
      <c r="B20" s="622"/>
      <c r="C20" s="625"/>
      <c r="D20" s="289"/>
      <c r="E20" s="628"/>
      <c r="F20" s="631"/>
      <c r="G20" s="628"/>
      <c r="H20" s="634"/>
      <c r="I20" s="628"/>
      <c r="J20" s="616"/>
      <c r="K20" s="602"/>
      <c r="L20" s="602"/>
      <c r="M20" s="602"/>
      <c r="N20" s="602"/>
      <c r="O20" s="602"/>
      <c r="P20" s="599"/>
      <c r="Q20" s="669"/>
      <c r="R20" s="587"/>
      <c r="S20" s="602"/>
      <c r="T20" s="605"/>
      <c r="U20" s="571"/>
      <c r="V20" s="571"/>
      <c r="W20" s="571"/>
      <c r="X20" s="571"/>
      <c r="Y20" s="611"/>
      <c r="Z20" s="611"/>
      <c r="AA20" s="612"/>
      <c r="AB20" s="637"/>
      <c r="AC20" s="628"/>
      <c r="AD20" s="628"/>
      <c r="AE20" s="628"/>
      <c r="AF20" s="628"/>
      <c r="AG20" s="199" t="s">
        <v>651</v>
      </c>
      <c r="AH20" s="334" t="s">
        <v>679</v>
      </c>
      <c r="AI20" s="340" t="s">
        <v>690</v>
      </c>
      <c r="AJ20" s="339" t="s">
        <v>657</v>
      </c>
      <c r="AK20" s="355" t="s">
        <v>705</v>
      </c>
      <c r="AL20" s="339"/>
      <c r="AM20" s="339"/>
      <c r="AN20" s="340" t="s">
        <v>690</v>
      </c>
      <c r="AO20" s="340" t="s">
        <v>690</v>
      </c>
      <c r="AP20" s="340" t="s">
        <v>690</v>
      </c>
      <c r="AQ20" s="340" t="s">
        <v>690</v>
      </c>
      <c r="AR20" s="355" t="s">
        <v>705</v>
      </c>
      <c r="AS20" s="628"/>
      <c r="AV20" s="166"/>
      <c r="AW20" s="166"/>
      <c r="AX20" s="166"/>
      <c r="AY20" s="166"/>
      <c r="AZ20" s="166"/>
      <c r="BA20" s="166"/>
      <c r="BB20" s="166"/>
      <c r="BC20" s="166"/>
      <c r="BD20" s="166"/>
      <c r="BE20" s="166"/>
      <c r="BF20" s="166"/>
    </row>
    <row r="21" spans="1:58" ht="60" customHeight="1">
      <c r="A21" s="628"/>
      <c r="B21" s="622"/>
      <c r="C21" s="625"/>
      <c r="D21" s="289"/>
      <c r="E21" s="628"/>
      <c r="F21" s="631"/>
      <c r="G21" s="628"/>
      <c r="H21" s="634"/>
      <c r="I21" s="628"/>
      <c r="J21" s="616"/>
      <c r="K21" s="602"/>
      <c r="L21" s="602"/>
      <c r="M21" s="602"/>
      <c r="N21" s="602"/>
      <c r="O21" s="602"/>
      <c r="P21" s="600"/>
      <c r="Q21" s="669"/>
      <c r="R21" s="587"/>
      <c r="S21" s="603"/>
      <c r="T21" s="606"/>
      <c r="U21" s="572"/>
      <c r="V21" s="572"/>
      <c r="W21" s="572"/>
      <c r="X21" s="572"/>
      <c r="Y21" s="597"/>
      <c r="Z21" s="597"/>
      <c r="AA21" s="574"/>
      <c r="AB21" s="637"/>
      <c r="AC21" s="628"/>
      <c r="AD21" s="628"/>
      <c r="AE21" s="628"/>
      <c r="AF21" s="628"/>
      <c r="AG21" s="199" t="s">
        <v>651</v>
      </c>
      <c r="AH21" s="333" t="s">
        <v>680</v>
      </c>
      <c r="AI21" s="340" t="s">
        <v>691</v>
      </c>
      <c r="AJ21" s="339" t="s">
        <v>657</v>
      </c>
      <c r="AK21" s="355" t="s">
        <v>705</v>
      </c>
      <c r="AL21" s="339"/>
      <c r="AM21" s="339"/>
      <c r="AN21" s="340" t="s">
        <v>691</v>
      </c>
      <c r="AO21" s="340" t="s">
        <v>691</v>
      </c>
      <c r="AP21" s="340" t="s">
        <v>691</v>
      </c>
      <c r="AQ21" s="340" t="s">
        <v>691</v>
      </c>
      <c r="AR21" s="355" t="s">
        <v>705</v>
      </c>
      <c r="AS21" s="628"/>
      <c r="AV21" s="166"/>
      <c r="AW21" s="166"/>
      <c r="AX21" s="166"/>
      <c r="AY21" s="166"/>
      <c r="AZ21" s="166"/>
      <c r="BA21" s="166"/>
      <c r="BB21" s="166"/>
      <c r="BC21" s="166"/>
      <c r="BD21" s="166"/>
      <c r="BE21" s="166"/>
      <c r="BF21" s="166"/>
    </row>
    <row r="22" spans="1:58" ht="60" customHeight="1">
      <c r="A22" s="628"/>
      <c r="B22" s="622"/>
      <c r="C22" s="625"/>
      <c r="D22" s="289"/>
      <c r="E22" s="628"/>
      <c r="F22" s="631"/>
      <c r="G22" s="628"/>
      <c r="H22" s="634"/>
      <c r="I22" s="628"/>
      <c r="J22" s="616"/>
      <c r="K22" s="602"/>
      <c r="L22" s="602"/>
      <c r="M22" s="602"/>
      <c r="N22" s="602"/>
      <c r="O22" s="602"/>
      <c r="P22" s="598" t="s">
        <v>481</v>
      </c>
      <c r="Q22" s="669"/>
      <c r="R22" s="587"/>
      <c r="S22" s="607">
        <v>12</v>
      </c>
      <c r="T22" s="609">
        <v>9</v>
      </c>
      <c r="U22" s="570"/>
      <c r="V22" s="570"/>
      <c r="W22" s="570"/>
      <c r="X22" s="570"/>
      <c r="Y22" s="596">
        <v>45673</v>
      </c>
      <c r="Z22" s="596">
        <v>46022</v>
      </c>
      <c r="AA22" s="573">
        <f>_xlfn.DAYS(Z22,Y22)</f>
        <v>349</v>
      </c>
      <c r="AB22" s="637"/>
      <c r="AC22" s="628"/>
      <c r="AD22" s="628"/>
      <c r="AE22" s="628"/>
      <c r="AF22" s="628"/>
      <c r="AG22" s="199" t="s">
        <v>651</v>
      </c>
      <c r="AH22" s="335" t="s">
        <v>681</v>
      </c>
      <c r="AI22" s="340" t="s">
        <v>692</v>
      </c>
      <c r="AJ22" s="339" t="s">
        <v>657</v>
      </c>
      <c r="AK22" s="355" t="s">
        <v>705</v>
      </c>
      <c r="AL22" s="339"/>
      <c r="AM22" s="339"/>
      <c r="AN22" s="340" t="s">
        <v>692</v>
      </c>
      <c r="AO22" s="340" t="s">
        <v>692</v>
      </c>
      <c r="AP22" s="340" t="s">
        <v>692</v>
      </c>
      <c r="AQ22" s="340" t="s">
        <v>692</v>
      </c>
      <c r="AR22" s="355" t="s">
        <v>705</v>
      </c>
      <c r="AS22" s="628"/>
      <c r="AV22" s="166"/>
      <c r="AW22" s="166"/>
      <c r="AX22" s="166"/>
      <c r="AY22" s="166"/>
      <c r="AZ22" s="166"/>
      <c r="BA22" s="166"/>
      <c r="BB22" s="166"/>
      <c r="BC22" s="166"/>
      <c r="BD22" s="166"/>
      <c r="BE22" s="166"/>
      <c r="BF22" s="166"/>
    </row>
    <row r="23" spans="1:58" ht="60" customHeight="1">
      <c r="A23" s="628"/>
      <c r="B23" s="622"/>
      <c r="C23" s="625"/>
      <c r="D23" s="289"/>
      <c r="E23" s="628"/>
      <c r="F23" s="631"/>
      <c r="G23" s="628"/>
      <c r="H23" s="634"/>
      <c r="I23" s="628"/>
      <c r="J23" s="616"/>
      <c r="K23" s="602"/>
      <c r="L23" s="602"/>
      <c r="M23" s="602"/>
      <c r="N23" s="602"/>
      <c r="O23" s="602"/>
      <c r="P23" s="599"/>
      <c r="Q23" s="669"/>
      <c r="R23" s="587"/>
      <c r="S23" s="608"/>
      <c r="T23" s="610"/>
      <c r="U23" s="571"/>
      <c r="V23" s="571"/>
      <c r="W23" s="571"/>
      <c r="X23" s="571"/>
      <c r="Y23" s="611"/>
      <c r="Z23" s="611"/>
      <c r="AA23" s="612"/>
      <c r="AB23" s="637"/>
      <c r="AC23" s="628"/>
      <c r="AD23" s="628"/>
      <c r="AE23" s="628"/>
      <c r="AF23" s="628"/>
      <c r="AG23" s="199" t="s">
        <v>651</v>
      </c>
      <c r="AH23" s="335" t="s">
        <v>682</v>
      </c>
      <c r="AI23" s="340" t="s">
        <v>693</v>
      </c>
      <c r="AJ23" s="339" t="s">
        <v>657</v>
      </c>
      <c r="AK23" s="355" t="s">
        <v>705</v>
      </c>
      <c r="AL23" s="339"/>
      <c r="AM23" s="339"/>
      <c r="AN23" s="340" t="s">
        <v>693</v>
      </c>
      <c r="AO23" s="340" t="s">
        <v>693</v>
      </c>
      <c r="AP23" s="340" t="s">
        <v>693</v>
      </c>
      <c r="AQ23" s="340" t="s">
        <v>693</v>
      </c>
      <c r="AR23" s="355" t="s">
        <v>705</v>
      </c>
      <c r="AS23" s="628"/>
      <c r="AV23" s="166"/>
      <c r="AW23" s="166"/>
      <c r="AX23" s="166"/>
      <c r="AY23" s="166"/>
      <c r="AZ23" s="166"/>
      <c r="BA23" s="166"/>
      <c r="BB23" s="166"/>
      <c r="BC23" s="166"/>
      <c r="BD23" s="166"/>
      <c r="BE23" s="166"/>
      <c r="BF23" s="166"/>
    </row>
    <row r="24" spans="1:58" ht="60" customHeight="1">
      <c r="A24" s="628"/>
      <c r="B24" s="622"/>
      <c r="C24" s="625"/>
      <c r="D24" s="289"/>
      <c r="E24" s="628"/>
      <c r="F24" s="631"/>
      <c r="G24" s="628"/>
      <c r="H24" s="634"/>
      <c r="I24" s="628"/>
      <c r="J24" s="616"/>
      <c r="K24" s="602"/>
      <c r="L24" s="602"/>
      <c r="M24" s="602"/>
      <c r="N24" s="602"/>
      <c r="O24" s="602"/>
      <c r="P24" s="599"/>
      <c r="Q24" s="669"/>
      <c r="R24" s="587"/>
      <c r="S24" s="608"/>
      <c r="T24" s="610"/>
      <c r="U24" s="571"/>
      <c r="V24" s="571"/>
      <c r="W24" s="571"/>
      <c r="X24" s="571"/>
      <c r="Y24" s="611"/>
      <c r="Z24" s="611"/>
      <c r="AA24" s="612"/>
      <c r="AB24" s="637"/>
      <c r="AC24" s="628"/>
      <c r="AD24" s="628"/>
      <c r="AE24" s="628"/>
      <c r="AF24" s="628"/>
      <c r="AG24" s="199" t="s">
        <v>651</v>
      </c>
      <c r="AH24" s="335" t="s">
        <v>683</v>
      </c>
      <c r="AI24" s="340" t="s">
        <v>694</v>
      </c>
      <c r="AJ24" s="339" t="s">
        <v>657</v>
      </c>
      <c r="AK24" s="355" t="s">
        <v>705</v>
      </c>
      <c r="AL24" s="339"/>
      <c r="AM24" s="339"/>
      <c r="AN24" s="340" t="s">
        <v>694</v>
      </c>
      <c r="AO24" s="340" t="s">
        <v>694</v>
      </c>
      <c r="AP24" s="340" t="s">
        <v>694</v>
      </c>
      <c r="AQ24" s="340" t="s">
        <v>694</v>
      </c>
      <c r="AR24" s="355" t="s">
        <v>705</v>
      </c>
      <c r="AS24" s="628"/>
      <c r="AV24" s="166"/>
      <c r="AW24" s="166"/>
      <c r="AX24" s="166"/>
      <c r="AY24" s="166"/>
      <c r="AZ24" s="166"/>
      <c r="BA24" s="166"/>
      <c r="BB24" s="166"/>
      <c r="BC24" s="166"/>
      <c r="BD24" s="166"/>
      <c r="BE24" s="166"/>
      <c r="BF24" s="166"/>
    </row>
    <row r="25" spans="1:58" ht="60" customHeight="1">
      <c r="A25" s="628"/>
      <c r="B25" s="622"/>
      <c r="C25" s="625"/>
      <c r="D25" s="289"/>
      <c r="E25" s="628"/>
      <c r="F25" s="631"/>
      <c r="G25" s="628"/>
      <c r="H25" s="634"/>
      <c r="I25" s="628"/>
      <c r="J25" s="616"/>
      <c r="K25" s="602"/>
      <c r="L25" s="602"/>
      <c r="M25" s="602"/>
      <c r="N25" s="602"/>
      <c r="O25" s="602"/>
      <c r="P25" s="599"/>
      <c r="Q25" s="669"/>
      <c r="R25" s="587"/>
      <c r="S25" s="608"/>
      <c r="T25" s="610"/>
      <c r="U25" s="571"/>
      <c r="V25" s="571"/>
      <c r="W25" s="572"/>
      <c r="X25" s="571"/>
      <c r="Y25" s="611"/>
      <c r="Z25" s="611"/>
      <c r="AA25" s="612"/>
      <c r="AB25" s="637"/>
      <c r="AC25" s="628"/>
      <c r="AD25" s="628"/>
      <c r="AE25" s="628"/>
      <c r="AF25" s="628"/>
      <c r="AG25" s="199" t="s">
        <v>651</v>
      </c>
      <c r="AH25" s="335" t="s">
        <v>684</v>
      </c>
      <c r="AI25" s="340" t="s">
        <v>695</v>
      </c>
      <c r="AJ25" s="339" t="s">
        <v>657</v>
      </c>
      <c r="AK25" s="355" t="s">
        <v>705</v>
      </c>
      <c r="AL25" s="339"/>
      <c r="AM25" s="339"/>
      <c r="AN25" s="340" t="s">
        <v>695</v>
      </c>
      <c r="AO25" s="340" t="s">
        <v>695</v>
      </c>
      <c r="AP25" s="340" t="s">
        <v>695</v>
      </c>
      <c r="AQ25" s="340" t="s">
        <v>695</v>
      </c>
      <c r="AR25" s="355" t="s">
        <v>705</v>
      </c>
      <c r="AS25" s="628"/>
      <c r="AV25" s="166"/>
      <c r="AW25" s="166"/>
      <c r="AX25" s="166"/>
      <c r="AY25" s="166"/>
      <c r="AZ25" s="166"/>
      <c r="BA25" s="166"/>
      <c r="BB25" s="166"/>
      <c r="BC25" s="166"/>
      <c r="BD25" s="166"/>
      <c r="BE25" s="166"/>
      <c r="BF25" s="166"/>
    </row>
    <row r="26" spans="1:58" ht="60" customHeight="1">
      <c r="A26" s="628"/>
      <c r="B26" s="622"/>
      <c r="C26" s="625"/>
      <c r="D26" s="289"/>
      <c r="E26" s="628"/>
      <c r="F26" s="631"/>
      <c r="G26" s="628"/>
      <c r="H26" s="634"/>
      <c r="I26" s="628"/>
      <c r="J26" s="616"/>
      <c r="K26" s="602"/>
      <c r="L26" s="602"/>
      <c r="M26" s="602"/>
      <c r="N26" s="602"/>
      <c r="O26" s="602"/>
      <c r="P26" s="599"/>
      <c r="Q26" s="669"/>
      <c r="R26" s="587"/>
      <c r="S26" s="608"/>
      <c r="T26" s="610"/>
      <c r="U26" s="572"/>
      <c r="V26" s="572"/>
      <c r="W26" s="273"/>
      <c r="X26" s="572"/>
      <c r="Y26" s="611"/>
      <c r="Z26" s="611"/>
      <c r="AA26" s="612"/>
      <c r="AB26" s="637"/>
      <c r="AC26" s="628"/>
      <c r="AD26" s="628"/>
      <c r="AE26" s="628"/>
      <c r="AF26" s="628"/>
      <c r="AG26" s="199" t="s">
        <v>651</v>
      </c>
      <c r="AH26" s="335" t="s">
        <v>685</v>
      </c>
      <c r="AI26" s="340" t="s">
        <v>696</v>
      </c>
      <c r="AJ26" s="339" t="s">
        <v>657</v>
      </c>
      <c r="AK26" s="355" t="s">
        <v>705</v>
      </c>
      <c r="AL26" s="339"/>
      <c r="AM26" s="339"/>
      <c r="AN26" s="340" t="s">
        <v>696</v>
      </c>
      <c r="AO26" s="340" t="s">
        <v>696</v>
      </c>
      <c r="AP26" s="340" t="s">
        <v>696</v>
      </c>
      <c r="AQ26" s="340" t="s">
        <v>696</v>
      </c>
      <c r="AR26" s="355" t="s">
        <v>705</v>
      </c>
      <c r="AS26" s="628"/>
      <c r="AV26" s="166"/>
      <c r="AW26" s="166"/>
      <c r="AX26" s="166"/>
      <c r="AY26" s="166"/>
      <c r="AZ26" s="166"/>
      <c r="BA26" s="166"/>
      <c r="BB26" s="166"/>
      <c r="BC26" s="166"/>
      <c r="BD26" s="166"/>
      <c r="BE26" s="166"/>
      <c r="BF26" s="166"/>
    </row>
    <row r="27" spans="1:58" ht="60" customHeight="1">
      <c r="A27" s="628"/>
      <c r="B27" s="622"/>
      <c r="C27" s="625"/>
      <c r="D27" s="290"/>
      <c r="E27" s="628"/>
      <c r="F27" s="631"/>
      <c r="G27" s="628"/>
      <c r="H27" s="635"/>
      <c r="I27" s="65" t="s">
        <v>475</v>
      </c>
      <c r="J27" s="107">
        <v>0.15</v>
      </c>
      <c r="K27" s="82"/>
      <c r="L27" s="82"/>
      <c r="M27" s="256"/>
      <c r="N27" s="256"/>
      <c r="O27" s="256">
        <v>15168</v>
      </c>
      <c r="P27" s="108" t="s">
        <v>482</v>
      </c>
      <c r="Q27" s="669"/>
      <c r="R27" s="92" t="s">
        <v>325</v>
      </c>
      <c r="S27" s="275">
        <v>1</v>
      </c>
      <c r="T27" s="301">
        <v>0</v>
      </c>
      <c r="U27" s="274"/>
      <c r="V27" s="257"/>
      <c r="W27" s="103"/>
      <c r="X27" s="103"/>
      <c r="Y27" s="90">
        <v>45673</v>
      </c>
      <c r="Z27" s="91">
        <v>46022</v>
      </c>
      <c r="AA27" s="92">
        <f t="shared" ref="AA27" si="1">_xlfn.DAYS(Z27,Y27)</f>
        <v>349</v>
      </c>
      <c r="AB27" s="637"/>
      <c r="AC27" s="628"/>
      <c r="AD27" s="628"/>
      <c r="AE27" s="629"/>
      <c r="AF27" s="629"/>
      <c r="AG27" s="199" t="s">
        <v>651</v>
      </c>
      <c r="AH27" s="335" t="s">
        <v>686</v>
      </c>
      <c r="AI27" s="340" t="s">
        <v>696</v>
      </c>
      <c r="AJ27" s="339" t="s">
        <v>657</v>
      </c>
      <c r="AK27" s="355" t="s">
        <v>705</v>
      </c>
      <c r="AL27" s="339"/>
      <c r="AM27" s="339"/>
      <c r="AN27" s="340" t="s">
        <v>696</v>
      </c>
      <c r="AO27" s="340" t="s">
        <v>696</v>
      </c>
      <c r="AP27" s="340" t="s">
        <v>696</v>
      </c>
      <c r="AQ27" s="340" t="s">
        <v>696</v>
      </c>
      <c r="AR27" s="355" t="s">
        <v>705</v>
      </c>
      <c r="AS27" s="628"/>
      <c r="AV27" s="166"/>
      <c r="AW27" s="166"/>
      <c r="AX27" s="166"/>
      <c r="AY27" s="166"/>
      <c r="AZ27" s="166"/>
      <c r="BA27" s="166"/>
      <c r="BB27" s="166"/>
      <c r="BC27" s="166"/>
      <c r="BD27" s="166"/>
      <c r="BE27" s="166"/>
      <c r="BF27" s="166"/>
    </row>
    <row r="28" spans="1:58" ht="60" customHeight="1">
      <c r="A28" s="628"/>
      <c r="B28" s="622"/>
      <c r="C28" s="625"/>
      <c r="D28" s="627" t="s">
        <v>298</v>
      </c>
      <c r="E28" s="628"/>
      <c r="F28" s="631"/>
      <c r="G28" s="628"/>
      <c r="H28" s="633" t="s">
        <v>476</v>
      </c>
      <c r="I28" s="627" t="s">
        <v>477</v>
      </c>
      <c r="J28" s="615">
        <v>0.1</v>
      </c>
      <c r="K28" s="601"/>
      <c r="L28" s="618"/>
      <c r="M28" s="618"/>
      <c r="N28" s="618"/>
      <c r="O28" s="618">
        <v>0.2</v>
      </c>
      <c r="P28" s="108" t="s">
        <v>483</v>
      </c>
      <c r="Q28" s="669"/>
      <c r="R28" s="586" t="s">
        <v>327</v>
      </c>
      <c r="S28" s="83">
        <v>0.3</v>
      </c>
      <c r="T28" s="300">
        <v>1</v>
      </c>
      <c r="U28" s="257"/>
      <c r="V28" s="257"/>
      <c r="W28" s="103"/>
      <c r="X28" s="103"/>
      <c r="Y28" s="90">
        <v>45673</v>
      </c>
      <c r="Z28" s="91">
        <v>46022</v>
      </c>
      <c r="AA28" s="92">
        <f>_xlfn.DAYS(Z28,Y28)</f>
        <v>349</v>
      </c>
      <c r="AB28" s="637"/>
      <c r="AC28" s="628"/>
      <c r="AD28" s="628"/>
      <c r="AE28" s="627" t="s">
        <v>530</v>
      </c>
      <c r="AF28" s="627" t="s">
        <v>531</v>
      </c>
      <c r="AG28" s="199" t="s">
        <v>651</v>
      </c>
      <c r="AH28" s="335" t="s">
        <v>687</v>
      </c>
      <c r="AI28" s="340" t="s">
        <v>697</v>
      </c>
      <c r="AJ28" s="339" t="s">
        <v>657</v>
      </c>
      <c r="AK28" s="355" t="s">
        <v>705</v>
      </c>
      <c r="AL28" s="339"/>
      <c r="AM28" s="339"/>
      <c r="AN28" s="340" t="s">
        <v>697</v>
      </c>
      <c r="AO28" s="340" t="s">
        <v>697</v>
      </c>
      <c r="AP28" s="340" t="s">
        <v>697</v>
      </c>
      <c r="AQ28" s="340" t="s">
        <v>697</v>
      </c>
      <c r="AR28" s="355" t="s">
        <v>705</v>
      </c>
      <c r="AS28" s="628"/>
      <c r="AV28" s="166"/>
      <c r="AW28" s="166"/>
      <c r="AX28" s="166"/>
      <c r="AY28" s="166"/>
      <c r="AZ28" s="166"/>
      <c r="BA28" s="166"/>
      <c r="BB28" s="166"/>
      <c r="BC28" s="166"/>
      <c r="BD28" s="166"/>
      <c r="BE28" s="166"/>
      <c r="BF28" s="166"/>
    </row>
    <row r="29" spans="1:58" ht="60" customHeight="1">
      <c r="A29" s="628"/>
      <c r="B29" s="622"/>
      <c r="C29" s="625"/>
      <c r="D29" s="628"/>
      <c r="E29" s="628"/>
      <c r="F29" s="631"/>
      <c r="G29" s="628"/>
      <c r="H29" s="634"/>
      <c r="I29" s="628"/>
      <c r="J29" s="616"/>
      <c r="K29" s="602"/>
      <c r="L29" s="619"/>
      <c r="M29" s="619"/>
      <c r="N29" s="619"/>
      <c r="O29" s="619"/>
      <c r="P29" s="598" t="s">
        <v>532</v>
      </c>
      <c r="Q29" s="669"/>
      <c r="R29" s="587"/>
      <c r="S29" s="607">
        <v>12</v>
      </c>
      <c r="T29" s="609">
        <v>4</v>
      </c>
      <c r="U29" s="257"/>
      <c r="V29" s="257"/>
      <c r="W29" s="103"/>
      <c r="X29" s="103"/>
      <c r="Y29" s="596">
        <v>45673</v>
      </c>
      <c r="Z29" s="596">
        <v>46022</v>
      </c>
      <c r="AA29" s="573">
        <f>_xlfn.DAYS(Z29,Y29)</f>
        <v>349</v>
      </c>
      <c r="AB29" s="637"/>
      <c r="AC29" s="628"/>
      <c r="AD29" s="628"/>
      <c r="AE29" s="628"/>
      <c r="AF29" s="628"/>
      <c r="AG29" s="199" t="s">
        <v>651</v>
      </c>
      <c r="AH29" s="335" t="s">
        <v>688</v>
      </c>
      <c r="AI29" s="340" t="s">
        <v>698</v>
      </c>
      <c r="AJ29" s="339" t="s">
        <v>657</v>
      </c>
      <c r="AK29" s="355" t="s">
        <v>705</v>
      </c>
      <c r="AL29" s="339"/>
      <c r="AM29" s="339"/>
      <c r="AN29" s="340" t="s">
        <v>698</v>
      </c>
      <c r="AO29" s="340" t="s">
        <v>698</v>
      </c>
      <c r="AP29" s="340" t="s">
        <v>698</v>
      </c>
      <c r="AQ29" s="340" t="s">
        <v>698</v>
      </c>
      <c r="AR29" s="355" t="s">
        <v>705</v>
      </c>
      <c r="AS29" s="628"/>
      <c r="AV29" s="166"/>
      <c r="AW29" s="166"/>
      <c r="AX29" s="166"/>
      <c r="AY29" s="166"/>
      <c r="AZ29" s="166"/>
      <c r="BA29" s="166"/>
      <c r="BB29" s="166"/>
      <c r="BC29" s="166"/>
      <c r="BD29" s="166"/>
      <c r="BE29" s="166"/>
      <c r="BF29" s="166"/>
    </row>
    <row r="30" spans="1:58" ht="60" customHeight="1">
      <c r="A30" s="628"/>
      <c r="B30" s="622"/>
      <c r="C30" s="625"/>
      <c r="D30" s="628"/>
      <c r="E30" s="628"/>
      <c r="F30" s="631"/>
      <c r="G30" s="628"/>
      <c r="H30" s="634"/>
      <c r="I30" s="628"/>
      <c r="J30" s="616"/>
      <c r="K30" s="602"/>
      <c r="L30" s="619"/>
      <c r="M30" s="619"/>
      <c r="N30" s="619"/>
      <c r="O30" s="619"/>
      <c r="P30" s="600"/>
      <c r="Q30" s="669"/>
      <c r="R30" s="587"/>
      <c r="S30" s="642"/>
      <c r="T30" s="671"/>
      <c r="U30" s="257"/>
      <c r="V30" s="257"/>
      <c r="W30" s="288"/>
      <c r="X30" s="288"/>
      <c r="Y30" s="597"/>
      <c r="Z30" s="597"/>
      <c r="AA30" s="574"/>
      <c r="AB30" s="637"/>
      <c r="AC30" s="628"/>
      <c r="AD30" s="628"/>
      <c r="AE30" s="628"/>
      <c r="AF30" s="628"/>
      <c r="AG30" s="199"/>
      <c r="AH30" s="335" t="s">
        <v>689</v>
      </c>
      <c r="AI30" s="340" t="s">
        <v>699</v>
      </c>
      <c r="AJ30" s="339" t="s">
        <v>657</v>
      </c>
      <c r="AK30" s="355" t="s">
        <v>705</v>
      </c>
      <c r="AL30" s="339"/>
      <c r="AM30" s="339"/>
      <c r="AN30" s="340" t="s">
        <v>699</v>
      </c>
      <c r="AO30" s="340" t="s">
        <v>699</v>
      </c>
      <c r="AP30" s="340" t="s">
        <v>699</v>
      </c>
      <c r="AQ30" s="340" t="s">
        <v>699</v>
      </c>
      <c r="AR30" s="355" t="s">
        <v>705</v>
      </c>
      <c r="AS30" s="628"/>
      <c r="AV30" s="166"/>
      <c r="AW30" s="166"/>
      <c r="AX30" s="166"/>
      <c r="AY30" s="166"/>
      <c r="AZ30" s="166"/>
      <c r="BA30" s="166"/>
      <c r="BB30" s="166"/>
      <c r="BC30" s="166"/>
      <c r="BD30" s="166"/>
      <c r="BE30" s="166"/>
      <c r="BF30" s="166"/>
    </row>
    <row r="31" spans="1:58" ht="60" customHeight="1">
      <c r="A31" s="628"/>
      <c r="B31" s="622"/>
      <c r="C31" s="625"/>
      <c r="D31" s="629"/>
      <c r="E31" s="628"/>
      <c r="F31" s="631"/>
      <c r="G31" s="628"/>
      <c r="H31" s="634"/>
      <c r="I31" s="628"/>
      <c r="J31" s="617"/>
      <c r="K31" s="603"/>
      <c r="L31" s="620"/>
      <c r="M31" s="620"/>
      <c r="N31" s="620"/>
      <c r="O31" s="620"/>
      <c r="P31" s="108" t="s">
        <v>484</v>
      </c>
      <c r="Q31" s="669"/>
      <c r="R31" s="588"/>
      <c r="S31" s="83">
        <v>12</v>
      </c>
      <c r="T31" s="300">
        <v>9</v>
      </c>
      <c r="U31" s="257"/>
      <c r="V31" s="257"/>
      <c r="W31" s="103"/>
      <c r="X31" s="103"/>
      <c r="Y31" s="90">
        <v>45673</v>
      </c>
      <c r="Z31" s="91">
        <v>46022</v>
      </c>
      <c r="AA31" s="92">
        <f t="shared" ref="AA31:AA37" si="2">_xlfn.DAYS(Z31,Y31)</f>
        <v>349</v>
      </c>
      <c r="AB31" s="637"/>
      <c r="AC31" s="628"/>
      <c r="AD31" s="628"/>
      <c r="AE31" s="628"/>
      <c r="AF31" s="628"/>
      <c r="AG31" s="199" t="s">
        <v>651</v>
      </c>
      <c r="AH31" s="335" t="s">
        <v>688</v>
      </c>
      <c r="AI31" s="340" t="s">
        <v>692</v>
      </c>
      <c r="AJ31" s="339" t="s">
        <v>657</v>
      </c>
      <c r="AK31" s="355" t="s">
        <v>705</v>
      </c>
      <c r="AL31" s="339"/>
      <c r="AM31" s="339"/>
      <c r="AN31" s="340" t="s">
        <v>692</v>
      </c>
      <c r="AO31" s="340" t="s">
        <v>692</v>
      </c>
      <c r="AP31" s="340" t="s">
        <v>692</v>
      </c>
      <c r="AQ31" s="340" t="s">
        <v>692</v>
      </c>
      <c r="AR31" s="355" t="s">
        <v>705</v>
      </c>
      <c r="AS31" s="628"/>
      <c r="AV31" s="166"/>
      <c r="AW31" s="166"/>
      <c r="AX31" s="166"/>
      <c r="AY31" s="166"/>
      <c r="AZ31" s="166"/>
      <c r="BA31" s="166"/>
      <c r="BB31" s="166"/>
      <c r="BC31" s="166"/>
      <c r="BD31" s="166"/>
      <c r="BE31" s="166"/>
      <c r="BF31" s="166"/>
    </row>
    <row r="32" spans="1:58" ht="60" customHeight="1">
      <c r="A32" s="628"/>
      <c r="B32" s="622"/>
      <c r="C32" s="625"/>
      <c r="D32" s="627" t="s">
        <v>297</v>
      </c>
      <c r="E32" s="628"/>
      <c r="F32" s="631"/>
      <c r="G32" s="628"/>
      <c r="H32" s="634"/>
      <c r="I32" s="628"/>
      <c r="J32" s="615">
        <v>0.1</v>
      </c>
      <c r="K32" s="601"/>
      <c r="L32" s="618"/>
      <c r="M32" s="618"/>
      <c r="N32" s="618"/>
      <c r="O32" s="618">
        <v>0.2</v>
      </c>
      <c r="P32" s="598" t="s">
        <v>485</v>
      </c>
      <c r="Q32" s="669"/>
      <c r="R32" s="586" t="s">
        <v>327</v>
      </c>
      <c r="S32" s="607">
        <v>1</v>
      </c>
      <c r="T32" s="609">
        <v>0</v>
      </c>
      <c r="U32" s="257"/>
      <c r="V32" s="257"/>
      <c r="W32" s="103"/>
      <c r="X32" s="103"/>
      <c r="Y32" s="596">
        <v>45673</v>
      </c>
      <c r="Z32" s="596">
        <v>46022</v>
      </c>
      <c r="AA32" s="573">
        <f t="shared" si="2"/>
        <v>349</v>
      </c>
      <c r="AB32" s="637"/>
      <c r="AC32" s="628"/>
      <c r="AD32" s="628"/>
      <c r="AE32" s="628"/>
      <c r="AF32" s="628"/>
      <c r="AG32" s="199" t="s">
        <v>651</v>
      </c>
      <c r="AH32" s="335" t="s">
        <v>689</v>
      </c>
      <c r="AI32" s="340" t="s">
        <v>699</v>
      </c>
      <c r="AJ32" s="339" t="s">
        <v>657</v>
      </c>
      <c r="AK32" s="355" t="s">
        <v>705</v>
      </c>
      <c r="AL32" s="339"/>
      <c r="AM32" s="339"/>
      <c r="AN32" s="340" t="s">
        <v>699</v>
      </c>
      <c r="AO32" s="340" t="s">
        <v>699</v>
      </c>
      <c r="AP32" s="340" t="s">
        <v>699</v>
      </c>
      <c r="AQ32" s="340" t="s">
        <v>699</v>
      </c>
      <c r="AR32" s="355" t="s">
        <v>705</v>
      </c>
      <c r="AS32" s="628"/>
      <c r="AV32" s="166"/>
      <c r="AW32" s="166"/>
      <c r="AX32" s="166"/>
      <c r="AY32" s="166"/>
      <c r="AZ32" s="166"/>
      <c r="BA32" s="166"/>
      <c r="BB32" s="166"/>
      <c r="BC32" s="166"/>
      <c r="BD32" s="166"/>
      <c r="BE32" s="166"/>
      <c r="BF32" s="166"/>
    </row>
    <row r="33" spans="1:82" ht="60" customHeight="1">
      <c r="A33" s="628"/>
      <c r="B33" s="622"/>
      <c r="C33" s="625"/>
      <c r="D33" s="628"/>
      <c r="E33" s="628"/>
      <c r="F33" s="631"/>
      <c r="G33" s="628"/>
      <c r="H33" s="634"/>
      <c r="I33" s="628"/>
      <c r="J33" s="616"/>
      <c r="K33" s="602"/>
      <c r="L33" s="619"/>
      <c r="M33" s="619"/>
      <c r="N33" s="619"/>
      <c r="O33" s="619"/>
      <c r="P33" s="600"/>
      <c r="Q33" s="669"/>
      <c r="R33" s="587"/>
      <c r="S33" s="642"/>
      <c r="T33" s="671"/>
      <c r="U33" s="257"/>
      <c r="V33" s="257"/>
      <c r="W33" s="288"/>
      <c r="X33" s="288"/>
      <c r="Y33" s="597"/>
      <c r="Z33" s="597"/>
      <c r="AA33" s="574"/>
      <c r="AB33" s="637"/>
      <c r="AC33" s="628"/>
      <c r="AD33" s="628"/>
      <c r="AE33" s="628"/>
      <c r="AF33" s="628"/>
      <c r="AG33" s="199"/>
      <c r="AH33" s="335" t="s">
        <v>689</v>
      </c>
      <c r="AI33" s="340" t="s">
        <v>700</v>
      </c>
      <c r="AJ33" s="339" t="s">
        <v>657</v>
      </c>
      <c r="AK33" s="355" t="s">
        <v>705</v>
      </c>
      <c r="AL33" s="339"/>
      <c r="AM33" s="339"/>
      <c r="AN33" s="340" t="s">
        <v>700</v>
      </c>
      <c r="AO33" s="340" t="s">
        <v>700</v>
      </c>
      <c r="AP33" s="340" t="s">
        <v>700</v>
      </c>
      <c r="AQ33" s="340" t="s">
        <v>700</v>
      </c>
      <c r="AR33" s="355" t="s">
        <v>705</v>
      </c>
      <c r="AS33" s="628"/>
      <c r="AV33" s="166"/>
      <c r="AW33" s="166"/>
      <c r="AX33" s="166"/>
      <c r="AY33" s="166"/>
      <c r="AZ33" s="166"/>
      <c r="BA33" s="166"/>
      <c r="BB33" s="166"/>
      <c r="BC33" s="166"/>
      <c r="BD33" s="166"/>
      <c r="BE33" s="166"/>
      <c r="BF33" s="166"/>
    </row>
    <row r="34" spans="1:82" ht="60" customHeight="1">
      <c r="A34" s="628"/>
      <c r="B34" s="622"/>
      <c r="C34" s="625"/>
      <c r="D34" s="628"/>
      <c r="E34" s="628"/>
      <c r="F34" s="631"/>
      <c r="G34" s="628"/>
      <c r="H34" s="634"/>
      <c r="I34" s="628"/>
      <c r="J34" s="616"/>
      <c r="K34" s="602"/>
      <c r="L34" s="619"/>
      <c r="M34" s="619"/>
      <c r="N34" s="619"/>
      <c r="O34" s="619"/>
      <c r="P34" s="108" t="s">
        <v>486</v>
      </c>
      <c r="Q34" s="669"/>
      <c r="R34" s="587"/>
      <c r="S34" s="83">
        <v>0.3</v>
      </c>
      <c r="T34" s="300">
        <v>0</v>
      </c>
      <c r="U34" s="257"/>
      <c r="V34" s="257"/>
      <c r="W34" s="103"/>
      <c r="X34" s="103"/>
      <c r="Y34" s="90">
        <v>45673</v>
      </c>
      <c r="Z34" s="91">
        <v>46022</v>
      </c>
      <c r="AA34" s="92">
        <f t="shared" si="2"/>
        <v>349</v>
      </c>
      <c r="AB34" s="637"/>
      <c r="AC34" s="628"/>
      <c r="AD34" s="628"/>
      <c r="AE34" s="628"/>
      <c r="AF34" s="628"/>
      <c r="AG34" s="199" t="s">
        <v>651</v>
      </c>
      <c r="AH34" s="335" t="s">
        <v>688</v>
      </c>
      <c r="AI34" s="340" t="s">
        <v>698</v>
      </c>
      <c r="AJ34" s="339" t="s">
        <v>657</v>
      </c>
      <c r="AK34" s="355" t="s">
        <v>705</v>
      </c>
      <c r="AL34" s="339"/>
      <c r="AM34" s="339"/>
      <c r="AN34" s="340" t="s">
        <v>698</v>
      </c>
      <c r="AO34" s="340" t="s">
        <v>698</v>
      </c>
      <c r="AP34" s="340" t="s">
        <v>698</v>
      </c>
      <c r="AQ34" s="340" t="s">
        <v>698</v>
      </c>
      <c r="AR34" s="355" t="s">
        <v>705</v>
      </c>
      <c r="AS34" s="628"/>
      <c r="AV34" s="166"/>
      <c r="AW34" s="166"/>
      <c r="AX34" s="166"/>
      <c r="AY34" s="166"/>
      <c r="AZ34" s="166"/>
      <c r="BA34" s="166"/>
      <c r="BB34" s="166"/>
      <c r="BC34" s="166"/>
      <c r="BD34" s="166"/>
      <c r="BE34" s="166"/>
      <c r="BF34" s="166"/>
    </row>
    <row r="35" spans="1:82" ht="60" customHeight="1">
      <c r="A35" s="628"/>
      <c r="B35" s="622"/>
      <c r="C35" s="625"/>
      <c r="D35" s="628"/>
      <c r="E35" s="628"/>
      <c r="F35" s="631"/>
      <c r="G35" s="628"/>
      <c r="H35" s="634"/>
      <c r="I35" s="628"/>
      <c r="J35" s="616"/>
      <c r="K35" s="602"/>
      <c r="L35" s="619"/>
      <c r="M35" s="619"/>
      <c r="N35" s="619"/>
      <c r="O35" s="619"/>
      <c r="P35" s="598" t="s">
        <v>487</v>
      </c>
      <c r="Q35" s="669"/>
      <c r="R35" s="587"/>
      <c r="S35" s="601">
        <v>5000</v>
      </c>
      <c r="T35" s="604">
        <v>0</v>
      </c>
      <c r="U35" s="257"/>
      <c r="V35" s="257"/>
      <c r="W35" s="103"/>
      <c r="X35" s="103"/>
      <c r="Y35" s="596">
        <v>45673</v>
      </c>
      <c r="Z35" s="596">
        <v>46022</v>
      </c>
      <c r="AA35" s="573">
        <f t="shared" si="2"/>
        <v>349</v>
      </c>
      <c r="AB35" s="637"/>
      <c r="AC35" s="628"/>
      <c r="AD35" s="628"/>
      <c r="AE35" s="628"/>
      <c r="AF35" s="628"/>
      <c r="AG35" s="199" t="s">
        <v>651</v>
      </c>
      <c r="AH35" s="335" t="s">
        <v>688</v>
      </c>
      <c r="AI35" s="340" t="s">
        <v>698</v>
      </c>
      <c r="AJ35" s="339" t="s">
        <v>657</v>
      </c>
      <c r="AK35" s="355" t="s">
        <v>705</v>
      </c>
      <c r="AL35" s="339"/>
      <c r="AM35" s="339"/>
      <c r="AN35" s="340" t="s">
        <v>698</v>
      </c>
      <c r="AO35" s="340" t="s">
        <v>698</v>
      </c>
      <c r="AP35" s="340" t="s">
        <v>698</v>
      </c>
      <c r="AQ35" s="340" t="s">
        <v>698</v>
      </c>
      <c r="AR35" s="355" t="s">
        <v>705</v>
      </c>
      <c r="AS35" s="628"/>
    </row>
    <row r="36" spans="1:82" ht="60" customHeight="1">
      <c r="A36" s="628"/>
      <c r="B36" s="622"/>
      <c r="C36" s="625"/>
      <c r="D36" s="628"/>
      <c r="E36" s="628"/>
      <c r="F36" s="631"/>
      <c r="G36" s="628"/>
      <c r="H36" s="634"/>
      <c r="I36" s="628"/>
      <c r="J36" s="616"/>
      <c r="K36" s="602"/>
      <c r="L36" s="619"/>
      <c r="M36" s="619"/>
      <c r="N36" s="619"/>
      <c r="O36" s="619"/>
      <c r="P36" s="600"/>
      <c r="Q36" s="669"/>
      <c r="R36" s="587"/>
      <c r="S36" s="603"/>
      <c r="T36" s="606"/>
      <c r="U36" s="257"/>
      <c r="V36" s="257"/>
      <c r="W36" s="288"/>
      <c r="X36" s="288"/>
      <c r="Y36" s="597"/>
      <c r="Z36" s="597"/>
      <c r="AA36" s="574"/>
      <c r="AB36" s="637"/>
      <c r="AC36" s="628"/>
      <c r="AD36" s="628"/>
      <c r="AE36" s="628"/>
      <c r="AF36" s="628"/>
      <c r="AG36" s="199"/>
      <c r="AH36" s="335" t="s">
        <v>688</v>
      </c>
      <c r="AI36" s="340" t="s">
        <v>701</v>
      </c>
      <c r="AJ36" s="339" t="s">
        <v>657</v>
      </c>
      <c r="AK36" s="355" t="s">
        <v>705</v>
      </c>
      <c r="AL36" s="339"/>
      <c r="AM36" s="339"/>
      <c r="AN36" s="340" t="s">
        <v>701</v>
      </c>
      <c r="AO36" s="340" t="s">
        <v>701</v>
      </c>
      <c r="AP36" s="340" t="s">
        <v>701</v>
      </c>
      <c r="AQ36" s="340" t="s">
        <v>701</v>
      </c>
      <c r="AR36" s="355" t="s">
        <v>705</v>
      </c>
      <c r="AS36" s="628"/>
    </row>
    <row r="37" spans="1:82" ht="60" customHeight="1">
      <c r="A37" s="628"/>
      <c r="B37" s="622"/>
      <c r="C37" s="625"/>
      <c r="D37" s="629"/>
      <c r="E37" s="628"/>
      <c r="F37" s="631"/>
      <c r="G37" s="628"/>
      <c r="H37" s="635"/>
      <c r="I37" s="629"/>
      <c r="J37" s="617"/>
      <c r="K37" s="603"/>
      <c r="L37" s="620"/>
      <c r="M37" s="620"/>
      <c r="N37" s="620"/>
      <c r="O37" s="620"/>
      <c r="P37" s="108" t="s">
        <v>488</v>
      </c>
      <c r="Q37" s="669"/>
      <c r="R37" s="588"/>
      <c r="S37" s="83">
        <v>200</v>
      </c>
      <c r="T37" s="300">
        <v>1</v>
      </c>
      <c r="U37" s="257"/>
      <c r="V37" s="257"/>
      <c r="W37" s="103"/>
      <c r="X37" s="103"/>
      <c r="Y37" s="90">
        <v>45673</v>
      </c>
      <c r="Z37" s="91">
        <v>46022</v>
      </c>
      <c r="AA37" s="92">
        <f t="shared" si="2"/>
        <v>349</v>
      </c>
      <c r="AB37" s="637"/>
      <c r="AC37" s="628"/>
      <c r="AD37" s="628"/>
      <c r="AE37" s="628"/>
      <c r="AF37" s="628"/>
      <c r="AG37" s="199" t="s">
        <v>651</v>
      </c>
      <c r="AH37" s="335" t="s">
        <v>688</v>
      </c>
      <c r="AI37" s="340" t="s">
        <v>698</v>
      </c>
      <c r="AJ37" s="339" t="s">
        <v>657</v>
      </c>
      <c r="AK37" s="355" t="s">
        <v>705</v>
      </c>
      <c r="AL37" s="339"/>
      <c r="AM37" s="339"/>
      <c r="AN37" s="340" t="s">
        <v>698</v>
      </c>
      <c r="AO37" s="340" t="s">
        <v>698</v>
      </c>
      <c r="AP37" s="340" t="s">
        <v>698</v>
      </c>
      <c r="AQ37" s="340" t="s">
        <v>698</v>
      </c>
      <c r="AR37" s="355" t="s">
        <v>705</v>
      </c>
      <c r="AS37" s="628"/>
    </row>
    <row r="38" spans="1:82" ht="60" customHeight="1">
      <c r="A38" s="628"/>
      <c r="B38" s="622"/>
      <c r="C38" s="625"/>
      <c r="D38" s="627" t="s">
        <v>301</v>
      </c>
      <c r="E38" s="628"/>
      <c r="F38" s="631"/>
      <c r="G38" s="628"/>
      <c r="H38" s="598" t="s">
        <v>478</v>
      </c>
      <c r="I38" s="627" t="s">
        <v>479</v>
      </c>
      <c r="J38" s="615">
        <v>0.2</v>
      </c>
      <c r="K38" s="601"/>
      <c r="L38" s="601"/>
      <c r="M38" s="601"/>
      <c r="N38" s="601"/>
      <c r="O38" s="601">
        <v>34</v>
      </c>
      <c r="P38" s="108" t="s">
        <v>489</v>
      </c>
      <c r="Q38" s="669"/>
      <c r="R38" s="586" t="s">
        <v>328</v>
      </c>
      <c r="S38" s="83">
        <v>1</v>
      </c>
      <c r="T38" s="300">
        <v>0</v>
      </c>
      <c r="U38" s="257"/>
      <c r="V38" s="257"/>
      <c r="W38" s="103"/>
      <c r="X38" s="103"/>
      <c r="Y38" s="90">
        <v>45673</v>
      </c>
      <c r="Z38" s="91">
        <v>46022</v>
      </c>
      <c r="AA38" s="92">
        <f>_xlfn.DAYS(Z38,Y38)</f>
        <v>349</v>
      </c>
      <c r="AB38" s="637"/>
      <c r="AC38" s="628"/>
      <c r="AD38" s="628"/>
      <c r="AE38" s="628"/>
      <c r="AF38" s="628"/>
      <c r="AG38" s="199" t="s">
        <v>651</v>
      </c>
      <c r="AH38" s="335" t="s">
        <v>689</v>
      </c>
      <c r="AI38" s="340" t="s">
        <v>702</v>
      </c>
      <c r="AJ38" s="339" t="s">
        <v>657</v>
      </c>
      <c r="AK38" s="355" t="s">
        <v>705</v>
      </c>
      <c r="AL38" s="339"/>
      <c r="AM38" s="339"/>
      <c r="AN38" s="340" t="s">
        <v>702</v>
      </c>
      <c r="AO38" s="340" t="s">
        <v>702</v>
      </c>
      <c r="AP38" s="340" t="s">
        <v>702</v>
      </c>
      <c r="AQ38" s="340" t="s">
        <v>702</v>
      </c>
      <c r="AR38" s="355" t="s">
        <v>705</v>
      </c>
      <c r="AS38" s="628"/>
    </row>
    <row r="39" spans="1:82" ht="60" customHeight="1">
      <c r="A39" s="629"/>
      <c r="B39" s="623"/>
      <c r="C39" s="626"/>
      <c r="D39" s="629"/>
      <c r="E39" s="629"/>
      <c r="F39" s="632"/>
      <c r="G39" s="629"/>
      <c r="H39" s="600"/>
      <c r="I39" s="629"/>
      <c r="J39" s="617"/>
      <c r="K39" s="603"/>
      <c r="L39" s="603"/>
      <c r="M39" s="603"/>
      <c r="N39" s="603"/>
      <c r="O39" s="603"/>
      <c r="P39" s="108" t="s">
        <v>490</v>
      </c>
      <c r="Q39" s="670"/>
      <c r="R39" s="588"/>
      <c r="S39" s="83">
        <v>12</v>
      </c>
      <c r="T39" s="300">
        <v>2</v>
      </c>
      <c r="U39" s="257"/>
      <c r="V39" s="257"/>
      <c r="W39" s="103"/>
      <c r="X39" s="103"/>
      <c r="Y39" s="90">
        <v>45673</v>
      </c>
      <c r="Z39" s="91">
        <v>46022</v>
      </c>
      <c r="AA39" s="92">
        <f>_xlfn.DAYS(Z39,Y39)</f>
        <v>349</v>
      </c>
      <c r="AB39" s="638"/>
      <c r="AC39" s="629"/>
      <c r="AD39" s="629"/>
      <c r="AE39" s="629"/>
      <c r="AF39" s="629"/>
      <c r="AG39" s="199" t="s">
        <v>651</v>
      </c>
      <c r="AH39" s="335" t="s">
        <v>689</v>
      </c>
      <c r="AI39" s="340" t="s">
        <v>702</v>
      </c>
      <c r="AJ39" s="339" t="s">
        <v>657</v>
      </c>
      <c r="AK39" s="355" t="s">
        <v>705</v>
      </c>
      <c r="AL39" s="339"/>
      <c r="AM39" s="339"/>
      <c r="AN39" s="340" t="s">
        <v>702</v>
      </c>
      <c r="AO39" s="340" t="s">
        <v>702</v>
      </c>
      <c r="AP39" s="340" t="s">
        <v>702</v>
      </c>
      <c r="AQ39" s="340" t="s">
        <v>702</v>
      </c>
      <c r="AR39" s="355" t="s">
        <v>705</v>
      </c>
      <c r="AS39" s="629"/>
    </row>
    <row r="40" spans="1:82" ht="60" customHeight="1">
      <c r="A40" s="85"/>
      <c r="B40" s="87"/>
      <c r="C40" s="88"/>
      <c r="D40" s="172"/>
      <c r="E40" s="577" t="s">
        <v>533</v>
      </c>
      <c r="F40" s="578"/>
      <c r="G40" s="578"/>
      <c r="H40" s="578"/>
      <c r="I40" s="578"/>
      <c r="J40" s="578"/>
      <c r="K40" s="578"/>
      <c r="L40" s="578"/>
      <c r="M40" s="578"/>
      <c r="N40" s="578"/>
      <c r="O40" s="578"/>
      <c r="P40" s="578"/>
      <c r="Q40" s="578"/>
      <c r="R40" s="578"/>
      <c r="S40" s="578"/>
      <c r="T40" s="578"/>
      <c r="U40" s="578"/>
      <c r="V40" s="578"/>
      <c r="W40" s="579"/>
      <c r="X40" s="171"/>
      <c r="Y40" s="173"/>
      <c r="Z40" s="173"/>
      <c r="AA40" s="174"/>
      <c r="AB40" s="93"/>
      <c r="AC40" s="86"/>
      <c r="AD40" s="86"/>
      <c r="AE40" s="86"/>
      <c r="AF40" s="175"/>
      <c r="AG40" s="92"/>
      <c r="AH40" s="293"/>
      <c r="AI40" s="318"/>
      <c r="AJ40" s="293"/>
      <c r="AK40" s="293"/>
      <c r="AL40" s="259"/>
      <c r="AM40" s="259"/>
      <c r="AN40" s="176"/>
      <c r="AO40" s="176"/>
      <c r="AP40" s="176"/>
      <c r="AQ40" s="177"/>
      <c r="AR40" s="97"/>
      <c r="AS40" s="235"/>
    </row>
    <row r="41" spans="1:82" s="197" customFormat="1" ht="60" customHeight="1">
      <c r="A41" s="180"/>
      <c r="B41" s="181"/>
      <c r="C41" s="182"/>
      <c r="D41" s="183"/>
      <c r="E41" s="181"/>
      <c r="F41" s="181"/>
      <c r="G41" s="181"/>
      <c r="H41" s="181"/>
      <c r="I41" s="181"/>
      <c r="J41" s="184"/>
      <c r="K41" s="184"/>
      <c r="L41" s="185"/>
      <c r="M41" s="184"/>
      <c r="N41" s="184"/>
      <c r="O41" s="184"/>
      <c r="P41" s="186"/>
      <c r="Q41" s="187"/>
      <c r="R41" s="188"/>
      <c r="S41" s="189"/>
      <c r="T41" s="190"/>
      <c r="U41" s="190"/>
      <c r="V41" s="190"/>
      <c r="W41" s="190"/>
      <c r="X41" s="190"/>
      <c r="Y41" s="191"/>
      <c r="Z41" s="191"/>
      <c r="AA41" s="191"/>
      <c r="AB41" s="192"/>
      <c r="AC41" s="181"/>
      <c r="AD41" s="181"/>
      <c r="AE41" s="192"/>
      <c r="AF41" s="193"/>
      <c r="AG41" s="192"/>
      <c r="AH41" s="187"/>
      <c r="AI41" s="187"/>
      <c r="AJ41" s="194"/>
      <c r="AK41" s="187"/>
      <c r="AL41" s="187"/>
      <c r="AM41" s="187"/>
      <c r="AN41" s="192"/>
      <c r="AO41" s="192"/>
      <c r="AP41" s="192"/>
      <c r="AQ41" s="192"/>
      <c r="AR41" s="195"/>
      <c r="AS41" s="196"/>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row>
    <row r="42" spans="1:82" s="3" customFormat="1" ht="60" customHeight="1">
      <c r="A42" s="672" t="s">
        <v>245</v>
      </c>
      <c r="B42" s="675" t="s">
        <v>246</v>
      </c>
      <c r="C42" s="678" t="s">
        <v>263</v>
      </c>
      <c r="D42" s="681" t="s">
        <v>303</v>
      </c>
      <c r="E42" s="627" t="s">
        <v>491</v>
      </c>
      <c r="F42" s="630">
        <v>2024130010100</v>
      </c>
      <c r="G42" s="627" t="s">
        <v>492</v>
      </c>
      <c r="H42" s="672" t="s">
        <v>493</v>
      </c>
      <c r="I42" s="672" t="s">
        <v>494</v>
      </c>
      <c r="J42" s="613">
        <v>0.5</v>
      </c>
      <c r="K42" s="583"/>
      <c r="L42" s="583"/>
      <c r="M42" s="589"/>
      <c r="N42" s="589"/>
      <c r="O42" s="589">
        <v>565</v>
      </c>
      <c r="P42" s="112" t="s">
        <v>498</v>
      </c>
      <c r="Q42" s="113"/>
      <c r="R42" s="586" t="s">
        <v>329</v>
      </c>
      <c r="S42" s="83">
        <v>250</v>
      </c>
      <c r="T42" s="300">
        <v>186</v>
      </c>
      <c r="U42" s="257"/>
      <c r="V42" s="257"/>
      <c r="W42" s="103"/>
      <c r="X42" s="103"/>
      <c r="Y42" s="90">
        <v>45673</v>
      </c>
      <c r="Z42" s="91">
        <v>46022</v>
      </c>
      <c r="AA42" s="92">
        <f t="shared" ref="AA42:AA45" si="3">_xlfn.DAYS(Z42,Y42)</f>
        <v>349</v>
      </c>
      <c r="AB42" s="636">
        <v>46000</v>
      </c>
      <c r="AC42" s="627" t="s">
        <v>354</v>
      </c>
      <c r="AD42" s="627" t="s">
        <v>355</v>
      </c>
      <c r="AE42" s="672" t="s">
        <v>534</v>
      </c>
      <c r="AF42" s="672" t="s">
        <v>535</v>
      </c>
      <c r="AG42" s="92" t="s">
        <v>651</v>
      </c>
      <c r="AH42" s="65" t="s">
        <v>655</v>
      </c>
      <c r="AI42" s="310">
        <v>60000000</v>
      </c>
      <c r="AJ42" s="92" t="s">
        <v>657</v>
      </c>
      <c r="AK42" s="356" t="s">
        <v>705</v>
      </c>
      <c r="AL42" s="91">
        <v>45695</v>
      </c>
      <c r="AM42" s="91"/>
      <c r="AN42" s="167">
        <v>60000000</v>
      </c>
      <c r="AO42" s="167">
        <v>60000000</v>
      </c>
      <c r="AP42" s="167">
        <v>60000000</v>
      </c>
      <c r="AQ42" s="167">
        <v>60000000</v>
      </c>
      <c r="AR42" s="356" t="s">
        <v>705</v>
      </c>
      <c r="AS42" s="686" t="s">
        <v>492</v>
      </c>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row>
    <row r="43" spans="1:82" s="3" customFormat="1" ht="90" customHeight="1">
      <c r="A43" s="673"/>
      <c r="B43" s="676"/>
      <c r="C43" s="679"/>
      <c r="D43" s="682"/>
      <c r="E43" s="628"/>
      <c r="F43" s="631"/>
      <c r="G43" s="628"/>
      <c r="H43" s="673"/>
      <c r="I43" s="673"/>
      <c r="J43" s="614"/>
      <c r="K43" s="585"/>
      <c r="L43" s="585"/>
      <c r="M43" s="591"/>
      <c r="N43" s="591"/>
      <c r="O43" s="591"/>
      <c r="P43" s="112" t="s">
        <v>499</v>
      </c>
      <c r="Q43" s="113"/>
      <c r="R43" s="588"/>
      <c r="S43" s="83">
        <v>4</v>
      </c>
      <c r="T43" s="300">
        <v>10</v>
      </c>
      <c r="U43" s="257"/>
      <c r="V43" s="257"/>
      <c r="W43" s="103"/>
      <c r="X43" s="103"/>
      <c r="Y43" s="90">
        <v>45673</v>
      </c>
      <c r="Z43" s="91">
        <v>46022</v>
      </c>
      <c r="AA43" s="92">
        <f t="shared" si="3"/>
        <v>349</v>
      </c>
      <c r="AB43" s="637"/>
      <c r="AC43" s="628"/>
      <c r="AD43" s="628"/>
      <c r="AE43" s="673"/>
      <c r="AF43" s="673"/>
      <c r="AG43" s="92" t="s">
        <v>651</v>
      </c>
      <c r="AH43" s="65" t="s">
        <v>656</v>
      </c>
      <c r="AI43" s="310">
        <v>20000000</v>
      </c>
      <c r="AJ43" s="92" t="s">
        <v>657</v>
      </c>
      <c r="AK43" s="356" t="s">
        <v>705</v>
      </c>
      <c r="AL43" s="91">
        <v>45720</v>
      </c>
      <c r="AM43" s="91"/>
      <c r="AN43" s="167">
        <v>20000000</v>
      </c>
      <c r="AO43" s="167">
        <v>20000000</v>
      </c>
      <c r="AP43" s="167">
        <v>20000000</v>
      </c>
      <c r="AQ43" s="167">
        <v>20000000</v>
      </c>
      <c r="AR43" s="356" t="s">
        <v>705</v>
      </c>
      <c r="AS43" s="686"/>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row>
    <row r="44" spans="1:82" s="3" customFormat="1" ht="60" customHeight="1">
      <c r="A44" s="673"/>
      <c r="B44" s="676"/>
      <c r="C44" s="679"/>
      <c r="D44" s="683" t="s">
        <v>304</v>
      </c>
      <c r="E44" s="628"/>
      <c r="F44" s="631"/>
      <c r="G44" s="628"/>
      <c r="H44" s="673"/>
      <c r="I44" s="673"/>
      <c r="J44" s="613">
        <v>0.25</v>
      </c>
      <c r="K44" s="583"/>
      <c r="L44" s="583"/>
      <c r="M44" s="589"/>
      <c r="N44" s="583"/>
      <c r="O44" s="583">
        <v>195</v>
      </c>
      <c r="P44" s="112" t="s">
        <v>500</v>
      </c>
      <c r="Q44" s="586" t="s">
        <v>501</v>
      </c>
      <c r="R44" s="586" t="s">
        <v>329</v>
      </c>
      <c r="S44" s="83">
        <v>25</v>
      </c>
      <c r="T44" s="300">
        <v>3</v>
      </c>
      <c r="U44" s="257"/>
      <c r="V44" s="257"/>
      <c r="W44" s="103"/>
      <c r="X44" s="103"/>
      <c r="Y44" s="90">
        <v>45673</v>
      </c>
      <c r="Z44" s="91">
        <v>46022</v>
      </c>
      <c r="AA44" s="92">
        <f t="shared" si="3"/>
        <v>349</v>
      </c>
      <c r="AB44" s="637"/>
      <c r="AC44" s="628"/>
      <c r="AD44" s="628"/>
      <c r="AE44" s="673"/>
      <c r="AF44" s="673"/>
      <c r="AG44" s="92" t="s">
        <v>651</v>
      </c>
      <c r="AH44" s="92"/>
      <c r="AI44" s="167"/>
      <c r="AJ44" s="92"/>
      <c r="AK44" s="92"/>
      <c r="AL44" s="91"/>
      <c r="AM44" s="91"/>
      <c r="AN44" s="307"/>
      <c r="AO44" s="307"/>
      <c r="AP44" s="307"/>
      <c r="AQ44" s="308"/>
      <c r="AR44" s="284"/>
      <c r="AS44" s="686"/>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row>
    <row r="45" spans="1:82" s="3" customFormat="1" ht="60" customHeight="1">
      <c r="A45" s="673"/>
      <c r="B45" s="676"/>
      <c r="C45" s="679"/>
      <c r="D45" s="441"/>
      <c r="E45" s="628"/>
      <c r="F45" s="631"/>
      <c r="G45" s="628"/>
      <c r="H45" s="674"/>
      <c r="I45" s="674"/>
      <c r="J45" s="614"/>
      <c r="K45" s="585"/>
      <c r="L45" s="585"/>
      <c r="M45" s="591"/>
      <c r="N45" s="585"/>
      <c r="O45" s="585"/>
      <c r="P45" s="112" t="s">
        <v>502</v>
      </c>
      <c r="Q45" s="588"/>
      <c r="R45" s="588"/>
      <c r="S45" s="83">
        <v>12</v>
      </c>
      <c r="T45" s="300">
        <v>3</v>
      </c>
      <c r="U45" s="257"/>
      <c r="V45" s="257"/>
      <c r="W45" s="103"/>
      <c r="X45" s="103"/>
      <c r="Y45" s="90">
        <v>45673</v>
      </c>
      <c r="Z45" s="91">
        <v>46022</v>
      </c>
      <c r="AA45" s="92">
        <f t="shared" si="3"/>
        <v>349</v>
      </c>
      <c r="AB45" s="637"/>
      <c r="AC45" s="628"/>
      <c r="AD45" s="628"/>
      <c r="AE45" s="674"/>
      <c r="AF45" s="674"/>
      <c r="AG45" s="92" t="s">
        <v>651</v>
      </c>
      <c r="AH45" s="92"/>
      <c r="AI45" s="167"/>
      <c r="AJ45" s="92"/>
      <c r="AK45" s="92"/>
      <c r="AL45" s="91"/>
      <c r="AM45" s="91"/>
      <c r="AN45" s="282"/>
      <c r="AO45" s="282"/>
      <c r="AP45" s="282"/>
      <c r="AQ45" s="283"/>
      <c r="AR45" s="234"/>
      <c r="AS45" s="686"/>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row>
    <row r="46" spans="1:82" ht="60" customHeight="1">
      <c r="A46" s="673"/>
      <c r="B46" s="676"/>
      <c r="C46" s="679"/>
      <c r="D46" s="683" t="s">
        <v>305</v>
      </c>
      <c r="E46" s="628"/>
      <c r="F46" s="631"/>
      <c r="G46" s="628"/>
      <c r="H46" s="627" t="s">
        <v>495</v>
      </c>
      <c r="I46" s="672" t="s">
        <v>496</v>
      </c>
      <c r="J46" s="592">
        <v>0.15</v>
      </c>
      <c r="K46" s="583"/>
      <c r="L46" s="583"/>
      <c r="M46" s="589"/>
      <c r="N46" s="589"/>
      <c r="O46" s="589">
        <v>2</v>
      </c>
      <c r="P46" s="112" t="s">
        <v>503</v>
      </c>
      <c r="Q46" s="106"/>
      <c r="R46" s="627" t="s">
        <v>328</v>
      </c>
      <c r="S46" s="83">
        <v>1</v>
      </c>
      <c r="T46" s="300">
        <v>0</v>
      </c>
      <c r="U46" s="257"/>
      <c r="V46" s="257"/>
      <c r="W46" s="103"/>
      <c r="X46" s="103"/>
      <c r="Y46" s="90">
        <v>45673</v>
      </c>
      <c r="Z46" s="91">
        <v>46022</v>
      </c>
      <c r="AA46" s="92">
        <f>_xlfn.DAYS(Z46,Y46)</f>
        <v>349</v>
      </c>
      <c r="AB46" s="637"/>
      <c r="AC46" s="628"/>
      <c r="AD46" s="628"/>
      <c r="AE46" s="627" t="s">
        <v>536</v>
      </c>
      <c r="AF46" s="627" t="s">
        <v>537</v>
      </c>
      <c r="AG46" s="92" t="s">
        <v>651</v>
      </c>
      <c r="AH46" s="92"/>
      <c r="AI46" s="92"/>
      <c r="AJ46" s="92"/>
      <c r="AK46" s="92"/>
      <c r="AL46" s="91"/>
      <c r="AM46" s="91"/>
      <c r="AN46" s="282"/>
      <c r="AO46" s="282"/>
      <c r="AP46" s="282"/>
      <c r="AQ46" s="283"/>
      <c r="AR46" s="284"/>
      <c r="AS46" s="686"/>
    </row>
    <row r="47" spans="1:82" ht="60" customHeight="1">
      <c r="A47" s="673"/>
      <c r="B47" s="676"/>
      <c r="C47" s="679"/>
      <c r="D47" s="441"/>
      <c r="E47" s="628"/>
      <c r="F47" s="631"/>
      <c r="G47" s="628"/>
      <c r="H47" s="628"/>
      <c r="I47" s="674"/>
      <c r="J47" s="593"/>
      <c r="K47" s="585"/>
      <c r="L47" s="585"/>
      <c r="M47" s="591"/>
      <c r="N47" s="591"/>
      <c r="O47" s="591"/>
      <c r="P47" s="112" t="s">
        <v>504</v>
      </c>
      <c r="Q47" s="106"/>
      <c r="R47" s="629"/>
      <c r="S47" s="83">
        <v>1</v>
      </c>
      <c r="T47" s="300">
        <v>0</v>
      </c>
      <c r="U47" s="257"/>
      <c r="V47" s="257"/>
      <c r="W47" s="103"/>
      <c r="X47" s="103"/>
      <c r="Y47" s="90">
        <v>45673</v>
      </c>
      <c r="Z47" s="91">
        <v>46022</v>
      </c>
      <c r="AA47" s="92">
        <f>_xlfn.DAYS(Z47,Y47)</f>
        <v>349</v>
      </c>
      <c r="AB47" s="637"/>
      <c r="AC47" s="628"/>
      <c r="AD47" s="628"/>
      <c r="AE47" s="628"/>
      <c r="AF47" s="628"/>
      <c r="AG47" s="92" t="s">
        <v>651</v>
      </c>
      <c r="AH47" s="92"/>
      <c r="AI47" s="167"/>
      <c r="AJ47" s="92"/>
      <c r="AK47" s="92"/>
      <c r="AL47" s="91"/>
      <c r="AM47" s="91"/>
      <c r="AN47" s="282"/>
      <c r="AO47" s="282"/>
      <c r="AP47" s="282"/>
      <c r="AQ47" s="283"/>
      <c r="AR47" s="284"/>
      <c r="AS47" s="686"/>
    </row>
    <row r="48" spans="1:82" ht="60" customHeight="1">
      <c r="A48" s="673"/>
      <c r="B48" s="676"/>
      <c r="C48" s="679"/>
      <c r="D48" s="683" t="s">
        <v>306</v>
      </c>
      <c r="E48" s="628"/>
      <c r="F48" s="631"/>
      <c r="G48" s="628"/>
      <c r="H48" s="628"/>
      <c r="I48" s="607" t="s">
        <v>497</v>
      </c>
      <c r="J48" s="592">
        <v>0.1</v>
      </c>
      <c r="K48" s="583"/>
      <c r="L48" s="583"/>
      <c r="M48" s="589"/>
      <c r="N48" s="589"/>
      <c r="O48" s="589">
        <v>50</v>
      </c>
      <c r="P48" s="112" t="s">
        <v>505</v>
      </c>
      <c r="Q48" s="106"/>
      <c r="R48" s="627" t="s">
        <v>506</v>
      </c>
      <c r="S48" s="114">
        <v>50</v>
      </c>
      <c r="T48" s="302">
        <v>0</v>
      </c>
      <c r="U48" s="276"/>
      <c r="V48" s="276"/>
      <c r="W48" s="198"/>
      <c r="X48" s="198"/>
      <c r="Y48" s="90">
        <v>45673</v>
      </c>
      <c r="Z48" s="91">
        <v>46022</v>
      </c>
      <c r="AA48" s="92">
        <f t="shared" ref="AA48:AA49" si="4">_xlfn.DAYS(Z48,Y48)</f>
        <v>349</v>
      </c>
      <c r="AB48" s="637"/>
      <c r="AC48" s="628"/>
      <c r="AD48" s="628"/>
      <c r="AE48" s="628"/>
      <c r="AF48" s="628"/>
      <c r="AG48" s="92" t="s">
        <v>651</v>
      </c>
      <c r="AH48" s="92"/>
      <c r="AI48" s="92"/>
      <c r="AJ48" s="92"/>
      <c r="AK48" s="92"/>
      <c r="AL48" s="91"/>
      <c r="AM48" s="258"/>
      <c r="AN48" s="684"/>
      <c r="AO48" s="684"/>
      <c r="AP48" s="684"/>
      <c r="AQ48" s="685"/>
      <c r="AR48" s="687"/>
      <c r="AS48" s="686"/>
    </row>
    <row r="49" spans="1:45" ht="25.5">
      <c r="A49" s="674"/>
      <c r="B49" s="677"/>
      <c r="C49" s="680"/>
      <c r="D49" s="441"/>
      <c r="E49" s="629"/>
      <c r="F49" s="632"/>
      <c r="G49" s="629"/>
      <c r="H49" s="629"/>
      <c r="I49" s="642"/>
      <c r="J49" s="593"/>
      <c r="K49" s="585"/>
      <c r="L49" s="585"/>
      <c r="M49" s="591"/>
      <c r="N49" s="591"/>
      <c r="O49" s="591"/>
      <c r="P49" s="112" t="s">
        <v>507</v>
      </c>
      <c r="Q49" s="106"/>
      <c r="R49" s="629"/>
      <c r="S49" s="114">
        <v>50</v>
      </c>
      <c r="T49" s="302">
        <v>0</v>
      </c>
      <c r="U49" s="276"/>
      <c r="V49" s="276"/>
      <c r="W49" s="198"/>
      <c r="X49" s="198"/>
      <c r="Y49" s="90">
        <v>45673</v>
      </c>
      <c r="Z49" s="91">
        <v>46022</v>
      </c>
      <c r="AA49" s="92">
        <f t="shared" si="4"/>
        <v>349</v>
      </c>
      <c r="AB49" s="638"/>
      <c r="AC49" s="629"/>
      <c r="AD49" s="629"/>
      <c r="AE49" s="629"/>
      <c r="AF49" s="629"/>
      <c r="AG49" s="92" t="s">
        <v>651</v>
      </c>
      <c r="AH49" s="92"/>
      <c r="AI49" s="167"/>
      <c r="AJ49" s="92"/>
      <c r="AK49" s="92"/>
      <c r="AL49" s="91"/>
      <c r="AM49" s="259"/>
      <c r="AN49" s="684"/>
      <c r="AO49" s="684"/>
      <c r="AP49" s="684"/>
      <c r="AQ49" s="685"/>
      <c r="AR49" s="687"/>
      <c r="AS49" s="686"/>
    </row>
    <row r="50" spans="1:45" ht="20.25">
      <c r="A50" s="110"/>
      <c r="B50" s="111"/>
      <c r="C50" s="88"/>
      <c r="D50" s="84"/>
      <c r="E50" s="577" t="s">
        <v>538</v>
      </c>
      <c r="F50" s="578"/>
      <c r="G50" s="578"/>
      <c r="H50" s="578"/>
      <c r="I50" s="578"/>
      <c r="J50" s="578"/>
      <c r="K50" s="578"/>
      <c r="L50" s="578"/>
      <c r="M50" s="578"/>
      <c r="N50" s="578"/>
      <c r="O50" s="578"/>
      <c r="P50" s="578"/>
      <c r="Q50" s="578"/>
      <c r="R50" s="578"/>
      <c r="S50" s="578"/>
      <c r="T50" s="578"/>
      <c r="U50" s="578"/>
      <c r="V50" s="578"/>
      <c r="W50" s="579"/>
      <c r="X50" s="171"/>
      <c r="Y50" s="90"/>
      <c r="Z50" s="91"/>
      <c r="AA50" s="92"/>
      <c r="AB50" s="93"/>
      <c r="AC50" s="86"/>
      <c r="AD50" s="86"/>
      <c r="AE50" s="92"/>
      <c r="AF50" s="199"/>
      <c r="AG50" s="92"/>
      <c r="AH50" s="92"/>
      <c r="AI50" s="167"/>
      <c r="AJ50" s="92"/>
      <c r="AK50" s="92"/>
      <c r="AL50" s="91"/>
      <c r="AM50" s="259"/>
      <c r="AN50" s="286"/>
      <c r="AO50" s="286"/>
      <c r="AP50" s="286"/>
      <c r="AQ50" s="287"/>
      <c r="AR50" s="285"/>
      <c r="AS50" s="67"/>
    </row>
    <row r="51" spans="1:45" s="197" customFormat="1">
      <c r="A51" s="200"/>
      <c r="B51" s="200"/>
      <c r="C51" s="201"/>
      <c r="D51" s="190"/>
      <c r="E51" s="200"/>
      <c r="F51" s="202"/>
      <c r="G51" s="200"/>
      <c r="H51" s="200"/>
      <c r="I51" s="203"/>
      <c r="J51" s="184"/>
      <c r="K51" s="184"/>
      <c r="L51" s="185"/>
      <c r="M51" s="184"/>
      <c r="N51" s="204"/>
      <c r="O51" s="204"/>
      <c r="P51" s="200"/>
      <c r="Q51" s="187"/>
      <c r="R51" s="188"/>
      <c r="S51" s="189"/>
      <c r="T51" s="205"/>
      <c r="U51" s="205"/>
      <c r="V51" s="205"/>
      <c r="W51" s="205"/>
      <c r="X51" s="205"/>
      <c r="Y51" s="206"/>
      <c r="Z51" s="192"/>
      <c r="AA51" s="187"/>
      <c r="AB51" s="207"/>
      <c r="AC51" s="181"/>
      <c r="AD51" s="181"/>
      <c r="AE51" s="192"/>
      <c r="AF51" s="193"/>
      <c r="AG51" s="192"/>
      <c r="AH51" s="187"/>
      <c r="AI51" s="187"/>
      <c r="AJ51" s="194"/>
      <c r="AK51" s="187"/>
      <c r="AL51" s="187"/>
      <c r="AM51" s="260"/>
      <c r="AN51" s="208"/>
      <c r="AO51" s="192"/>
      <c r="AP51" s="192"/>
      <c r="AQ51" s="192"/>
      <c r="AR51" s="195"/>
      <c r="AS51" s="209"/>
    </row>
    <row r="52" spans="1:45" ht="60" customHeight="1">
      <c r="A52" s="672" t="s">
        <v>245</v>
      </c>
      <c r="B52" s="688" t="s">
        <v>247</v>
      </c>
      <c r="C52" s="624" t="s">
        <v>268</v>
      </c>
      <c r="D52" s="672" t="s">
        <v>308</v>
      </c>
      <c r="E52" s="627" t="s">
        <v>356</v>
      </c>
      <c r="F52" s="630">
        <v>2024130010113</v>
      </c>
      <c r="G52" s="627" t="s">
        <v>539</v>
      </c>
      <c r="H52" s="627" t="s">
        <v>540</v>
      </c>
      <c r="I52" s="627" t="s">
        <v>541</v>
      </c>
      <c r="J52" s="580">
        <v>0.19019644256936799</v>
      </c>
      <c r="K52" s="583"/>
      <c r="L52" s="583"/>
      <c r="M52" s="583"/>
      <c r="N52" s="583"/>
      <c r="O52" s="583">
        <v>2952</v>
      </c>
      <c r="P52" s="108" t="s">
        <v>542</v>
      </c>
      <c r="Q52" s="106"/>
      <c r="R52" s="586" t="s">
        <v>331</v>
      </c>
      <c r="S52" s="210">
        <v>1</v>
      </c>
      <c r="T52" s="302">
        <v>1</v>
      </c>
      <c r="U52" s="276"/>
      <c r="V52" s="276"/>
      <c r="W52" s="198"/>
      <c r="X52" s="198"/>
      <c r="Y52" s="90">
        <v>45673</v>
      </c>
      <c r="Z52" s="91">
        <v>46022</v>
      </c>
      <c r="AA52" s="92">
        <f t="shared" ref="AA52:AA58" si="5">_xlfn.DAYS(Z52,Y52)</f>
        <v>349</v>
      </c>
      <c r="AB52" s="636">
        <v>1800</v>
      </c>
      <c r="AC52" s="627" t="s">
        <v>354</v>
      </c>
      <c r="AD52" s="627" t="s">
        <v>355</v>
      </c>
      <c r="AE52" s="627" t="s">
        <v>543</v>
      </c>
      <c r="AF52" s="627" t="s">
        <v>544</v>
      </c>
      <c r="AG52" s="92" t="s">
        <v>651</v>
      </c>
      <c r="AH52" s="65" t="s">
        <v>658</v>
      </c>
      <c r="AI52" s="311">
        <v>72000000</v>
      </c>
      <c r="AJ52" s="92" t="s">
        <v>657</v>
      </c>
      <c r="AK52" s="355" t="s">
        <v>705</v>
      </c>
      <c r="AL52" s="91">
        <v>45701</v>
      </c>
      <c r="AM52" s="91"/>
      <c r="AN52" s="314">
        <v>72000000</v>
      </c>
      <c r="AO52" s="314">
        <v>72000000</v>
      </c>
      <c r="AP52" s="314">
        <v>72000000</v>
      </c>
      <c r="AQ52" s="314">
        <v>72000000</v>
      </c>
      <c r="AR52" s="355" t="s">
        <v>705</v>
      </c>
      <c r="AS52" s="627" t="s">
        <v>356</v>
      </c>
    </row>
    <row r="53" spans="1:45">
      <c r="A53" s="673"/>
      <c r="B53" s="689"/>
      <c r="C53" s="625"/>
      <c r="D53" s="673"/>
      <c r="E53" s="628"/>
      <c r="F53" s="631"/>
      <c r="G53" s="628"/>
      <c r="H53" s="628"/>
      <c r="I53" s="628"/>
      <c r="J53" s="581"/>
      <c r="K53" s="584"/>
      <c r="L53" s="584"/>
      <c r="M53" s="584"/>
      <c r="N53" s="584"/>
      <c r="O53" s="584"/>
      <c r="P53" s="108" t="s">
        <v>545</v>
      </c>
      <c r="Q53" s="106"/>
      <c r="R53" s="587"/>
      <c r="S53" s="279">
        <v>1800</v>
      </c>
      <c r="T53" s="302">
        <v>0</v>
      </c>
      <c r="U53" s="276"/>
      <c r="V53" s="276"/>
      <c r="W53" s="198"/>
      <c r="X53" s="198"/>
      <c r="Y53" s="90">
        <v>45673</v>
      </c>
      <c r="Z53" s="91">
        <v>46022</v>
      </c>
      <c r="AA53" s="92">
        <f t="shared" si="5"/>
        <v>349</v>
      </c>
      <c r="AB53" s="637"/>
      <c r="AC53" s="628"/>
      <c r="AD53" s="628"/>
      <c r="AE53" s="628"/>
      <c r="AF53" s="628"/>
      <c r="AG53" s="92" t="s">
        <v>651</v>
      </c>
      <c r="AH53" s="92"/>
      <c r="AI53" s="167"/>
      <c r="AJ53" s="92"/>
      <c r="AK53" s="92"/>
      <c r="AL53" s="91"/>
      <c r="AM53" s="91"/>
      <c r="AN53" s="307"/>
      <c r="AO53" s="307"/>
      <c r="AP53" s="307"/>
      <c r="AQ53" s="312"/>
      <c r="AR53" s="309"/>
      <c r="AS53" s="628"/>
    </row>
    <row r="54" spans="1:45" ht="25.5">
      <c r="A54" s="673"/>
      <c r="B54" s="689"/>
      <c r="C54" s="625"/>
      <c r="D54" s="673"/>
      <c r="E54" s="628"/>
      <c r="F54" s="631"/>
      <c r="G54" s="628"/>
      <c r="H54" s="628"/>
      <c r="I54" s="628"/>
      <c r="J54" s="581"/>
      <c r="K54" s="584"/>
      <c r="L54" s="584"/>
      <c r="M54" s="584"/>
      <c r="N54" s="584"/>
      <c r="O54" s="584"/>
      <c r="P54" s="108" t="s">
        <v>546</v>
      </c>
      <c r="Q54" s="106"/>
      <c r="R54" s="587"/>
      <c r="S54" s="210">
        <v>1</v>
      </c>
      <c r="T54" s="302">
        <v>0</v>
      </c>
      <c r="U54" s="276"/>
      <c r="V54" s="276"/>
      <c r="W54" s="198"/>
      <c r="X54" s="198"/>
      <c r="Y54" s="90">
        <v>45673</v>
      </c>
      <c r="Z54" s="91">
        <v>46022</v>
      </c>
      <c r="AA54" s="92">
        <f t="shared" si="5"/>
        <v>349</v>
      </c>
      <c r="AB54" s="637"/>
      <c r="AC54" s="628"/>
      <c r="AD54" s="628"/>
      <c r="AE54" s="628"/>
      <c r="AF54" s="628"/>
      <c r="AG54" s="92" t="s">
        <v>651</v>
      </c>
      <c r="AH54" s="92"/>
      <c r="AI54" s="92"/>
      <c r="AJ54" s="92"/>
      <c r="AK54" s="211"/>
      <c r="AL54" s="211"/>
      <c r="AM54" s="211"/>
      <c r="AN54" s="307"/>
      <c r="AO54" s="307"/>
      <c r="AP54" s="313"/>
      <c r="AQ54" s="308"/>
      <c r="AR54" s="309"/>
      <c r="AS54" s="628"/>
    </row>
    <row r="55" spans="1:45" ht="38.25">
      <c r="A55" s="673"/>
      <c r="B55" s="689"/>
      <c r="C55" s="625"/>
      <c r="D55" s="674"/>
      <c r="E55" s="628"/>
      <c r="F55" s="631"/>
      <c r="G55" s="628"/>
      <c r="H55" s="629"/>
      <c r="I55" s="629"/>
      <c r="J55" s="582"/>
      <c r="K55" s="585"/>
      <c r="L55" s="585"/>
      <c r="M55" s="585"/>
      <c r="N55" s="585"/>
      <c r="O55" s="585"/>
      <c r="P55" s="108" t="s">
        <v>547</v>
      </c>
      <c r="Q55" s="106"/>
      <c r="R55" s="588"/>
      <c r="S55" s="280">
        <v>1800</v>
      </c>
      <c r="T55" s="302">
        <v>0</v>
      </c>
      <c r="U55" s="276"/>
      <c r="V55" s="277"/>
      <c r="W55" s="198"/>
      <c r="X55" s="198"/>
      <c r="Y55" s="90">
        <v>45673</v>
      </c>
      <c r="Z55" s="91">
        <v>46022</v>
      </c>
      <c r="AA55" s="92">
        <f t="shared" si="5"/>
        <v>349</v>
      </c>
      <c r="AB55" s="637"/>
      <c r="AC55" s="628"/>
      <c r="AD55" s="628"/>
      <c r="AE55" s="628"/>
      <c r="AF55" s="628"/>
      <c r="AG55" s="92" t="s">
        <v>651</v>
      </c>
      <c r="AH55" s="92"/>
      <c r="AI55" s="92"/>
      <c r="AJ55" s="92"/>
      <c r="AK55" s="211"/>
      <c r="AL55" s="211"/>
      <c r="AM55" s="211"/>
      <c r="AN55" s="307"/>
      <c r="AO55" s="307"/>
      <c r="AP55" s="313"/>
      <c r="AQ55" s="308"/>
      <c r="AR55" s="309"/>
      <c r="AS55" s="628"/>
    </row>
    <row r="56" spans="1:45" ht="24.95" customHeight="1">
      <c r="A56" s="673"/>
      <c r="B56" s="689"/>
      <c r="C56" s="625"/>
      <c r="D56" s="627" t="s">
        <v>548</v>
      </c>
      <c r="E56" s="628"/>
      <c r="F56" s="631"/>
      <c r="G56" s="628"/>
      <c r="H56" s="627" t="s">
        <v>549</v>
      </c>
      <c r="I56" s="607" t="s">
        <v>550</v>
      </c>
      <c r="J56" s="580">
        <v>0.80980355743063204</v>
      </c>
      <c r="K56" s="589"/>
      <c r="L56" s="589"/>
      <c r="M56" s="589"/>
      <c r="N56" s="589"/>
      <c r="O56" s="589">
        <v>0.25</v>
      </c>
      <c r="P56" s="108" t="s">
        <v>551</v>
      </c>
      <c r="Q56" s="106"/>
      <c r="R56" s="627" t="s">
        <v>332</v>
      </c>
      <c r="S56" s="114">
        <v>1</v>
      </c>
      <c r="T56" s="302">
        <v>0.4</v>
      </c>
      <c r="U56" s="276"/>
      <c r="V56" s="276"/>
      <c r="W56" s="198"/>
      <c r="X56" s="198"/>
      <c r="Y56" s="90">
        <v>45673</v>
      </c>
      <c r="Z56" s="91">
        <v>46022</v>
      </c>
      <c r="AA56" s="92">
        <f t="shared" si="5"/>
        <v>349</v>
      </c>
      <c r="AB56" s="637"/>
      <c r="AC56" s="628"/>
      <c r="AD56" s="628"/>
      <c r="AE56" s="628"/>
      <c r="AF56" s="628"/>
      <c r="AG56" s="92" t="s">
        <v>651</v>
      </c>
      <c r="AH56" s="92"/>
      <c r="AI56" s="167"/>
      <c r="AJ56" s="92"/>
      <c r="AK56" s="92"/>
      <c r="AL56" s="91"/>
      <c r="AM56" s="91"/>
      <c r="AN56" s="307"/>
      <c r="AO56" s="307"/>
      <c r="AP56" s="309"/>
      <c r="AQ56" s="312"/>
      <c r="AR56" s="309"/>
      <c r="AS56" s="628"/>
    </row>
    <row r="57" spans="1:45" ht="25.5">
      <c r="A57" s="673"/>
      <c r="B57" s="689"/>
      <c r="C57" s="625"/>
      <c r="D57" s="628"/>
      <c r="E57" s="628"/>
      <c r="F57" s="631"/>
      <c r="G57" s="628"/>
      <c r="H57" s="628"/>
      <c r="I57" s="608"/>
      <c r="J57" s="581"/>
      <c r="K57" s="590"/>
      <c r="L57" s="590"/>
      <c r="M57" s="590"/>
      <c r="N57" s="590"/>
      <c r="O57" s="590"/>
      <c r="P57" s="108" t="s">
        <v>552</v>
      </c>
      <c r="Q57" s="106"/>
      <c r="R57" s="628"/>
      <c r="S57" s="114">
        <v>1</v>
      </c>
      <c r="T57" s="302">
        <v>0</v>
      </c>
      <c r="U57" s="276"/>
      <c r="V57" s="276"/>
      <c r="W57" s="198"/>
      <c r="X57" s="198"/>
      <c r="Y57" s="90">
        <v>45673</v>
      </c>
      <c r="Z57" s="91">
        <v>46022</v>
      </c>
      <c r="AA57" s="92">
        <f t="shared" si="5"/>
        <v>349</v>
      </c>
      <c r="AB57" s="637"/>
      <c r="AC57" s="628"/>
      <c r="AD57" s="628"/>
      <c r="AE57" s="628"/>
      <c r="AF57" s="628"/>
      <c r="AG57" s="92" t="s">
        <v>651</v>
      </c>
      <c r="AH57" s="92"/>
      <c r="AI57" s="167"/>
      <c r="AJ57" s="92"/>
      <c r="AK57" s="92"/>
      <c r="AL57" s="91"/>
      <c r="AM57" s="91"/>
      <c r="AN57" s="307"/>
      <c r="AO57" s="307"/>
      <c r="AP57" s="309"/>
      <c r="AQ57" s="312"/>
      <c r="AR57" s="309"/>
      <c r="AS57" s="628"/>
    </row>
    <row r="58" spans="1:45" ht="25.5">
      <c r="A58" s="674"/>
      <c r="B58" s="690"/>
      <c r="C58" s="626"/>
      <c r="D58" s="629"/>
      <c r="E58" s="629"/>
      <c r="F58" s="632"/>
      <c r="G58" s="629"/>
      <c r="H58" s="629"/>
      <c r="I58" s="642"/>
      <c r="J58" s="582"/>
      <c r="K58" s="591"/>
      <c r="L58" s="591"/>
      <c r="M58" s="591"/>
      <c r="N58" s="591"/>
      <c r="O58" s="591"/>
      <c r="P58" s="108" t="s">
        <v>553</v>
      </c>
      <c r="Q58" s="106"/>
      <c r="R58" s="629"/>
      <c r="S58" s="114">
        <v>12</v>
      </c>
      <c r="T58" s="302">
        <v>3</v>
      </c>
      <c r="U58" s="276"/>
      <c r="V58" s="276"/>
      <c r="W58" s="198"/>
      <c r="X58" s="198"/>
      <c r="Y58" s="90">
        <v>45673</v>
      </c>
      <c r="Z58" s="91">
        <v>46022</v>
      </c>
      <c r="AA58" s="92">
        <f t="shared" si="5"/>
        <v>349</v>
      </c>
      <c r="AB58" s="638"/>
      <c r="AC58" s="629"/>
      <c r="AD58" s="629"/>
      <c r="AE58" s="629"/>
      <c r="AF58" s="629"/>
      <c r="AG58" s="92" t="s">
        <v>651</v>
      </c>
      <c r="AH58" s="92"/>
      <c r="AI58" s="167"/>
      <c r="AJ58" s="92"/>
      <c r="AK58" s="92"/>
      <c r="AL58" s="91"/>
      <c r="AM58" s="91"/>
      <c r="AN58" s="291"/>
      <c r="AO58" s="291"/>
      <c r="AP58" s="291"/>
      <c r="AQ58" s="292"/>
      <c r="AR58" s="241"/>
      <c r="AS58" s="629"/>
    </row>
    <row r="59" spans="1:45" ht="20.25">
      <c r="A59" s="110"/>
      <c r="B59" s="212"/>
      <c r="C59" s="214"/>
      <c r="D59" s="175"/>
      <c r="E59" s="577" t="s">
        <v>554</v>
      </c>
      <c r="F59" s="578"/>
      <c r="G59" s="578"/>
      <c r="H59" s="578"/>
      <c r="I59" s="578"/>
      <c r="J59" s="578"/>
      <c r="K59" s="578"/>
      <c r="L59" s="578"/>
      <c r="M59" s="578"/>
      <c r="N59" s="578"/>
      <c r="O59" s="578"/>
      <c r="P59" s="578"/>
      <c r="Q59" s="578"/>
      <c r="R59" s="578"/>
      <c r="S59" s="578"/>
      <c r="T59" s="578"/>
      <c r="U59" s="578"/>
      <c r="V59" s="578"/>
      <c r="W59" s="579"/>
      <c r="X59" s="171"/>
      <c r="Y59" s="90"/>
      <c r="Z59" s="91"/>
      <c r="AA59" s="92"/>
      <c r="AB59" s="215"/>
      <c r="AC59" s="86"/>
      <c r="AD59" s="86"/>
      <c r="AE59" s="92"/>
      <c r="AF59" s="199"/>
      <c r="AG59" s="92"/>
      <c r="AH59" s="92"/>
      <c r="AI59" s="167"/>
      <c r="AJ59" s="92"/>
      <c r="AK59" s="92"/>
      <c r="AL59" s="91"/>
      <c r="AM59" s="91"/>
      <c r="AN59" s="286"/>
      <c r="AO59" s="286"/>
      <c r="AP59" s="286"/>
      <c r="AQ59" s="287"/>
      <c r="AR59" s="241"/>
      <c r="AS59" s="65"/>
    </row>
    <row r="60" spans="1:45" s="197" customFormat="1">
      <c r="A60" s="181"/>
      <c r="B60" s="181"/>
      <c r="C60" s="182"/>
      <c r="D60" s="193"/>
      <c r="E60" s="181"/>
      <c r="F60" s="217"/>
      <c r="G60" s="181"/>
      <c r="H60" s="218"/>
      <c r="I60" s="219"/>
      <c r="J60" s="184"/>
      <c r="K60" s="184"/>
      <c r="L60" s="185"/>
      <c r="M60" s="184"/>
      <c r="N60" s="220"/>
      <c r="O60" s="220"/>
      <c r="P60" s="221"/>
      <c r="Q60" s="187"/>
      <c r="R60" s="188"/>
      <c r="S60" s="192"/>
      <c r="T60" s="206"/>
      <c r="U60" s="206"/>
      <c r="V60" s="206"/>
      <c r="W60" s="206"/>
      <c r="X60" s="206"/>
      <c r="Y60" s="222"/>
      <c r="Z60" s="192"/>
      <c r="AA60" s="187"/>
      <c r="AB60" s="192"/>
      <c r="AC60" s="181"/>
      <c r="AD60" s="181"/>
      <c r="AE60" s="194"/>
      <c r="AF60" s="223"/>
      <c r="AG60" s="192"/>
      <c r="AH60" s="187"/>
      <c r="AI60" s="187"/>
      <c r="AJ60" s="194"/>
      <c r="AK60" s="187"/>
      <c r="AL60" s="187"/>
      <c r="AM60" s="187"/>
      <c r="AN60" s="192"/>
      <c r="AO60" s="192"/>
      <c r="AP60" s="192"/>
      <c r="AQ60" s="192"/>
      <c r="AR60" s="195"/>
      <c r="AS60" s="209"/>
    </row>
    <row r="61" spans="1:45" s="3" customFormat="1" ht="38.25">
      <c r="A61" s="672" t="s">
        <v>248</v>
      </c>
      <c r="B61" s="691" t="s">
        <v>249</v>
      </c>
      <c r="C61" s="672" t="s">
        <v>271</v>
      </c>
      <c r="D61" s="672" t="s">
        <v>310</v>
      </c>
      <c r="E61" s="627" t="s">
        <v>555</v>
      </c>
      <c r="F61" s="630">
        <v>2024130010105</v>
      </c>
      <c r="G61" s="627" t="s">
        <v>556</v>
      </c>
      <c r="H61" s="627" t="s">
        <v>557</v>
      </c>
      <c r="I61" s="627" t="s">
        <v>558</v>
      </c>
      <c r="J61" s="580">
        <v>0.25</v>
      </c>
      <c r="K61" s="594"/>
      <c r="L61" s="695"/>
      <c r="M61" s="583"/>
      <c r="N61" s="583"/>
      <c r="O61" s="594">
        <v>0.08</v>
      </c>
      <c r="P61" s="108" t="s">
        <v>559</v>
      </c>
      <c r="Q61" s="586" t="s">
        <v>560</v>
      </c>
      <c r="R61" s="586" t="s">
        <v>327</v>
      </c>
      <c r="S61" s="210">
        <v>12</v>
      </c>
      <c r="T61" s="302" t="s">
        <v>647</v>
      </c>
      <c r="U61" s="276"/>
      <c r="V61" s="276"/>
      <c r="W61" s="198"/>
      <c r="X61" s="198"/>
      <c r="Y61" s="90">
        <v>45673</v>
      </c>
      <c r="Z61" s="91">
        <v>46022</v>
      </c>
      <c r="AA61" s="92">
        <f t="shared" ref="AA61:AA67" si="6">_xlfn.DAYS(Z61,Y61)</f>
        <v>349</v>
      </c>
      <c r="AB61" s="636">
        <v>1065570</v>
      </c>
      <c r="AC61" s="627" t="s">
        <v>354</v>
      </c>
      <c r="AD61" s="627" t="s">
        <v>355</v>
      </c>
      <c r="AE61" s="698" t="s">
        <v>561</v>
      </c>
      <c r="AF61" s="700" t="s">
        <v>562</v>
      </c>
      <c r="AG61" s="92" t="s">
        <v>651</v>
      </c>
      <c r="AH61" s="92" t="s">
        <v>706</v>
      </c>
      <c r="AI61" s="357">
        <v>24000000</v>
      </c>
      <c r="AJ61" s="92" t="s">
        <v>657</v>
      </c>
      <c r="AK61" s="92" t="s">
        <v>707</v>
      </c>
      <c r="AL61" s="91">
        <v>45355</v>
      </c>
      <c r="AM61" s="91"/>
      <c r="AN61" s="702">
        <v>24000000</v>
      </c>
      <c r="AO61" s="702">
        <v>24000001</v>
      </c>
      <c r="AP61" s="702">
        <v>24000002</v>
      </c>
      <c r="AQ61" s="702">
        <v>24000003</v>
      </c>
      <c r="AR61" s="704" t="s">
        <v>705</v>
      </c>
      <c r="AS61" s="706" t="s">
        <v>555</v>
      </c>
    </row>
    <row r="62" spans="1:45" s="3" customFormat="1" ht="25.5">
      <c r="A62" s="673"/>
      <c r="B62" s="692"/>
      <c r="C62" s="673"/>
      <c r="D62" s="673"/>
      <c r="E62" s="628"/>
      <c r="F62" s="631"/>
      <c r="G62" s="628"/>
      <c r="H62" s="628"/>
      <c r="I62" s="628"/>
      <c r="J62" s="581"/>
      <c r="K62" s="694"/>
      <c r="L62" s="696"/>
      <c r="M62" s="584"/>
      <c r="N62" s="584"/>
      <c r="O62" s="694"/>
      <c r="P62" s="108" t="s">
        <v>563</v>
      </c>
      <c r="Q62" s="587"/>
      <c r="R62" s="587"/>
      <c r="S62" s="210">
        <v>1</v>
      </c>
      <c r="T62" s="302" t="s">
        <v>647</v>
      </c>
      <c r="U62" s="276"/>
      <c r="V62" s="276"/>
      <c r="W62" s="198"/>
      <c r="X62" s="198"/>
      <c r="Y62" s="90">
        <v>45673</v>
      </c>
      <c r="Z62" s="91">
        <v>46022</v>
      </c>
      <c r="AA62" s="92">
        <f t="shared" si="6"/>
        <v>349</v>
      </c>
      <c r="AB62" s="637"/>
      <c r="AC62" s="628"/>
      <c r="AD62" s="628"/>
      <c r="AE62" s="699"/>
      <c r="AF62" s="701"/>
      <c r="AG62" s="92" t="s">
        <v>651</v>
      </c>
      <c r="AH62" s="92"/>
      <c r="AI62" s="167"/>
      <c r="AJ62" s="92"/>
      <c r="AK62" s="92"/>
      <c r="AL62" s="91"/>
      <c r="AM62" s="91"/>
      <c r="AN62" s="703"/>
      <c r="AO62" s="703"/>
      <c r="AP62" s="703"/>
      <c r="AQ62" s="703"/>
      <c r="AR62" s="705"/>
      <c r="AS62" s="707"/>
    </row>
    <row r="63" spans="1:45" s="3" customFormat="1" ht="25.5">
      <c r="A63" s="673"/>
      <c r="B63" s="692"/>
      <c r="C63" s="673"/>
      <c r="D63" s="673"/>
      <c r="E63" s="628"/>
      <c r="F63" s="631"/>
      <c r="G63" s="628"/>
      <c r="H63" s="628"/>
      <c r="I63" s="628"/>
      <c r="J63" s="581"/>
      <c r="K63" s="694"/>
      <c r="L63" s="696"/>
      <c r="M63" s="584"/>
      <c r="N63" s="584"/>
      <c r="O63" s="694"/>
      <c r="P63" s="108" t="s">
        <v>564</v>
      </c>
      <c r="Q63" s="587"/>
      <c r="R63" s="587"/>
      <c r="S63" s="210">
        <v>2</v>
      </c>
      <c r="T63" s="302" t="s">
        <v>648</v>
      </c>
      <c r="U63" s="276"/>
      <c r="V63" s="276"/>
      <c r="W63" s="198"/>
      <c r="X63" s="198"/>
      <c r="Y63" s="90">
        <v>45673</v>
      </c>
      <c r="Z63" s="91">
        <v>46022</v>
      </c>
      <c r="AA63" s="92">
        <f t="shared" si="6"/>
        <v>349</v>
      </c>
      <c r="AB63" s="637"/>
      <c r="AC63" s="628"/>
      <c r="AD63" s="628"/>
      <c r="AE63" s="672" t="s">
        <v>565</v>
      </c>
      <c r="AF63" s="672" t="s">
        <v>566</v>
      </c>
      <c r="AG63" s="92" t="s">
        <v>651</v>
      </c>
      <c r="AH63" s="92"/>
      <c r="AI63" s="167"/>
      <c r="AJ63" s="92"/>
      <c r="AK63" s="92"/>
      <c r="AL63" s="91"/>
      <c r="AM63" s="91"/>
      <c r="AN63" s="702"/>
      <c r="AO63" s="702"/>
      <c r="AP63" s="702"/>
      <c r="AQ63" s="710"/>
      <c r="AR63" s="704"/>
      <c r="AS63" s="707"/>
    </row>
    <row r="64" spans="1:45" s="3" customFormat="1" ht="25.5">
      <c r="A64" s="673"/>
      <c r="B64" s="692"/>
      <c r="C64" s="673"/>
      <c r="D64" s="674"/>
      <c r="E64" s="628"/>
      <c r="F64" s="631"/>
      <c r="G64" s="628"/>
      <c r="H64" s="629"/>
      <c r="I64" s="629"/>
      <c r="J64" s="582"/>
      <c r="K64" s="595"/>
      <c r="L64" s="697"/>
      <c r="M64" s="585"/>
      <c r="N64" s="585"/>
      <c r="O64" s="595"/>
      <c r="P64" s="108" t="s">
        <v>567</v>
      </c>
      <c r="Q64" s="587"/>
      <c r="R64" s="588"/>
      <c r="S64" s="210">
        <v>1</v>
      </c>
      <c r="T64" s="302" t="s">
        <v>649</v>
      </c>
      <c r="U64" s="276"/>
      <c r="V64" s="276"/>
      <c r="W64" s="198"/>
      <c r="X64" s="198"/>
      <c r="Y64" s="90">
        <v>45673</v>
      </c>
      <c r="Z64" s="91">
        <v>46022</v>
      </c>
      <c r="AA64" s="92">
        <f t="shared" si="6"/>
        <v>349</v>
      </c>
      <c r="AB64" s="637"/>
      <c r="AC64" s="628"/>
      <c r="AD64" s="628"/>
      <c r="AE64" s="673"/>
      <c r="AF64" s="673"/>
      <c r="AG64" s="92" t="s">
        <v>651</v>
      </c>
      <c r="AH64" s="92"/>
      <c r="AI64" s="167"/>
      <c r="AJ64" s="92"/>
      <c r="AK64" s="92"/>
      <c r="AL64" s="91"/>
      <c r="AM64" s="91"/>
      <c r="AN64" s="709"/>
      <c r="AO64" s="709"/>
      <c r="AP64" s="709"/>
      <c r="AQ64" s="711"/>
      <c r="AR64" s="713"/>
      <c r="AS64" s="707"/>
    </row>
    <row r="65" spans="1:45" s="3" customFormat="1" ht="25.5">
      <c r="A65" s="673"/>
      <c r="B65" s="692"/>
      <c r="C65" s="673"/>
      <c r="D65" s="672" t="s">
        <v>311</v>
      </c>
      <c r="E65" s="628"/>
      <c r="F65" s="631"/>
      <c r="G65" s="628"/>
      <c r="H65" s="627" t="s">
        <v>568</v>
      </c>
      <c r="I65" s="607" t="s">
        <v>569</v>
      </c>
      <c r="J65" s="580">
        <v>0.25</v>
      </c>
      <c r="K65" s="583"/>
      <c r="L65" s="594"/>
      <c r="M65" s="583"/>
      <c r="N65" s="583"/>
      <c r="O65" s="594">
        <v>7.0000000000000007E-2</v>
      </c>
      <c r="P65" s="108" t="s">
        <v>570</v>
      </c>
      <c r="Q65" s="587"/>
      <c r="R65" s="586" t="s">
        <v>332</v>
      </c>
      <c r="S65" s="210">
        <v>1</v>
      </c>
      <c r="T65" s="302" t="s">
        <v>650</v>
      </c>
      <c r="U65" s="276"/>
      <c r="V65" s="276"/>
      <c r="W65" s="198"/>
      <c r="X65" s="198"/>
      <c r="Y65" s="90">
        <v>45673</v>
      </c>
      <c r="Z65" s="91">
        <v>46022</v>
      </c>
      <c r="AA65" s="92">
        <f t="shared" si="6"/>
        <v>349</v>
      </c>
      <c r="AB65" s="637"/>
      <c r="AC65" s="628"/>
      <c r="AD65" s="628"/>
      <c r="AE65" s="674"/>
      <c r="AF65" s="674"/>
      <c r="AG65" s="92" t="s">
        <v>651</v>
      </c>
      <c r="AH65" s="92"/>
      <c r="AI65" s="167"/>
      <c r="AJ65" s="92"/>
      <c r="AK65" s="92"/>
      <c r="AL65" s="91"/>
      <c r="AM65" s="91"/>
      <c r="AN65" s="703"/>
      <c r="AO65" s="703"/>
      <c r="AP65" s="703"/>
      <c r="AQ65" s="712"/>
      <c r="AR65" s="705"/>
      <c r="AS65" s="707"/>
    </row>
    <row r="66" spans="1:45" ht="25.5">
      <c r="A66" s="673"/>
      <c r="B66" s="692"/>
      <c r="C66" s="673"/>
      <c r="D66" s="673"/>
      <c r="E66" s="628"/>
      <c r="F66" s="631"/>
      <c r="G66" s="628"/>
      <c r="H66" s="628"/>
      <c r="I66" s="608"/>
      <c r="J66" s="581"/>
      <c r="K66" s="584"/>
      <c r="L66" s="694"/>
      <c r="M66" s="584"/>
      <c r="N66" s="584"/>
      <c r="O66" s="694"/>
      <c r="P66" s="108" t="s">
        <v>571</v>
      </c>
      <c r="Q66" s="587"/>
      <c r="R66" s="587"/>
      <c r="S66" s="210">
        <v>1</v>
      </c>
      <c r="T66" s="302" t="s">
        <v>650</v>
      </c>
      <c r="U66" s="276"/>
      <c r="V66" s="276"/>
      <c r="W66" s="198"/>
      <c r="X66" s="198"/>
      <c r="Y66" s="90">
        <v>45673</v>
      </c>
      <c r="Z66" s="91">
        <v>46022</v>
      </c>
      <c r="AA66" s="92">
        <f t="shared" si="6"/>
        <v>349</v>
      </c>
      <c r="AB66" s="637"/>
      <c r="AC66" s="628"/>
      <c r="AD66" s="628"/>
      <c r="AE66" s="627" t="s">
        <v>572</v>
      </c>
      <c r="AF66" s="627" t="s">
        <v>573</v>
      </c>
      <c r="AG66" s="92" t="s">
        <v>651</v>
      </c>
      <c r="AH66" s="92"/>
      <c r="AI66" s="167"/>
      <c r="AJ66" s="92"/>
      <c r="AK66" s="92"/>
      <c r="AL66" s="91"/>
      <c r="AM66" s="91"/>
      <c r="AN66" s="706"/>
      <c r="AO66" s="706"/>
      <c r="AP66" s="706"/>
      <c r="AQ66" s="714"/>
      <c r="AR66" s="716"/>
      <c r="AS66" s="707"/>
    </row>
    <row r="67" spans="1:45" ht="38.25">
      <c r="A67" s="674"/>
      <c r="B67" s="693"/>
      <c r="C67" s="674"/>
      <c r="D67" s="674"/>
      <c r="E67" s="629"/>
      <c r="F67" s="632"/>
      <c r="G67" s="629"/>
      <c r="H67" s="629"/>
      <c r="I67" s="642"/>
      <c r="J67" s="582"/>
      <c r="K67" s="585"/>
      <c r="L67" s="595"/>
      <c r="M67" s="585"/>
      <c r="N67" s="585"/>
      <c r="O67" s="595"/>
      <c r="P67" s="108" t="s">
        <v>574</v>
      </c>
      <c r="Q67" s="588"/>
      <c r="R67" s="588"/>
      <c r="S67" s="210">
        <v>1</v>
      </c>
      <c r="T67" s="302" t="s">
        <v>649</v>
      </c>
      <c r="U67" s="276"/>
      <c r="V67" s="276"/>
      <c r="W67" s="198"/>
      <c r="X67" s="198"/>
      <c r="Y67" s="90">
        <v>45673</v>
      </c>
      <c r="Z67" s="91">
        <v>46022</v>
      </c>
      <c r="AA67" s="92">
        <f t="shared" si="6"/>
        <v>349</v>
      </c>
      <c r="AB67" s="638"/>
      <c r="AC67" s="629"/>
      <c r="AD67" s="629"/>
      <c r="AE67" s="629"/>
      <c r="AF67" s="629"/>
      <c r="AG67" s="92" t="s">
        <v>651</v>
      </c>
      <c r="AH67" s="92"/>
      <c r="AI67" s="167"/>
      <c r="AJ67" s="92"/>
      <c r="AK67" s="92"/>
      <c r="AL67" s="91"/>
      <c r="AM67" s="91"/>
      <c r="AN67" s="708"/>
      <c r="AO67" s="708"/>
      <c r="AP67" s="708"/>
      <c r="AQ67" s="715"/>
      <c r="AR67" s="717"/>
      <c r="AS67" s="708"/>
    </row>
    <row r="68" spans="1:45" ht="20.25">
      <c r="A68" s="110"/>
      <c r="B68" s="227"/>
      <c r="C68" s="226"/>
      <c r="D68" s="216"/>
      <c r="E68" s="577" t="s">
        <v>575</v>
      </c>
      <c r="F68" s="578"/>
      <c r="G68" s="578"/>
      <c r="H68" s="578"/>
      <c r="I68" s="578"/>
      <c r="J68" s="578"/>
      <c r="K68" s="578"/>
      <c r="L68" s="578"/>
      <c r="M68" s="578"/>
      <c r="N68" s="578"/>
      <c r="O68" s="578"/>
      <c r="P68" s="578"/>
      <c r="Q68" s="578"/>
      <c r="R68" s="578"/>
      <c r="S68" s="578"/>
      <c r="T68" s="578"/>
      <c r="U68" s="578"/>
      <c r="V68" s="578"/>
      <c r="W68" s="579"/>
      <c r="X68" s="171"/>
      <c r="Y68" s="90"/>
      <c r="Z68" s="91"/>
      <c r="AA68" s="92"/>
      <c r="AB68" s="93"/>
      <c r="AC68" s="86"/>
      <c r="AD68" s="86"/>
      <c r="AE68" s="92"/>
      <c r="AF68" s="199"/>
      <c r="AG68" s="92"/>
      <c r="AH68" s="92"/>
      <c r="AI68" s="167"/>
      <c r="AJ68" s="92"/>
      <c r="AK68" s="92"/>
      <c r="AL68" s="91"/>
      <c r="AM68" s="91"/>
      <c r="AN68" s="179"/>
      <c r="AO68" s="179"/>
      <c r="AP68" s="179"/>
      <c r="AQ68" s="228"/>
      <c r="AR68" s="95"/>
      <c r="AS68" s="178"/>
    </row>
    <row r="69" spans="1:45" s="197" customFormat="1">
      <c r="A69" s="181"/>
      <c r="B69" s="181"/>
      <c r="C69" s="192"/>
      <c r="D69" s="193"/>
      <c r="E69" s="181"/>
      <c r="F69" s="217"/>
      <c r="G69" s="181"/>
      <c r="H69" s="218"/>
      <c r="I69" s="219"/>
      <c r="J69" s="184"/>
      <c r="K69" s="184"/>
      <c r="L69" s="185"/>
      <c r="M69" s="184"/>
      <c r="N69" s="204"/>
      <c r="O69" s="204"/>
      <c r="P69" s="229"/>
      <c r="Q69" s="187"/>
      <c r="R69" s="188"/>
      <c r="S69" s="192"/>
      <c r="T69" s="206"/>
      <c r="U69" s="206"/>
      <c r="V69" s="206"/>
      <c r="W69" s="206"/>
      <c r="X69" s="206"/>
      <c r="Y69" s="222"/>
      <c r="Z69" s="192"/>
      <c r="AA69" s="187"/>
      <c r="AB69" s="192"/>
      <c r="AC69" s="181"/>
      <c r="AD69" s="181"/>
      <c r="AE69" s="192"/>
      <c r="AF69" s="193"/>
      <c r="AG69" s="192"/>
      <c r="AH69" s="342"/>
      <c r="AI69" s="187"/>
      <c r="AJ69" s="194"/>
      <c r="AK69" s="187"/>
      <c r="AL69" s="187"/>
      <c r="AM69" s="187"/>
      <c r="AN69" s="192"/>
      <c r="AO69" s="192"/>
      <c r="AP69" s="192"/>
      <c r="AQ69" s="192"/>
      <c r="AR69" s="195"/>
      <c r="AS69" s="209"/>
    </row>
    <row r="70" spans="1:45" ht="48">
      <c r="A70" s="627" t="s">
        <v>248</v>
      </c>
      <c r="B70" s="691" t="s">
        <v>249</v>
      </c>
      <c r="C70" s="672" t="s">
        <v>271</v>
      </c>
      <c r="D70" s="627" t="s">
        <v>312</v>
      </c>
      <c r="E70" s="627" t="s">
        <v>576</v>
      </c>
      <c r="F70" s="630">
        <v>202400000005227</v>
      </c>
      <c r="G70" s="627" t="s">
        <v>577</v>
      </c>
      <c r="H70" s="627" t="s">
        <v>578</v>
      </c>
      <c r="I70" s="627" t="s">
        <v>579</v>
      </c>
      <c r="J70" s="592">
        <v>0.3</v>
      </c>
      <c r="K70" s="594"/>
      <c r="L70" s="639"/>
      <c r="M70" s="639"/>
      <c r="N70" s="639"/>
      <c r="O70" s="639">
        <v>0.5</v>
      </c>
      <c r="P70" s="108" t="s">
        <v>580</v>
      </c>
      <c r="Q70" s="106"/>
      <c r="R70" s="586" t="s">
        <v>333</v>
      </c>
      <c r="S70" s="114">
        <v>1</v>
      </c>
      <c r="T70" s="302">
        <v>0.5</v>
      </c>
      <c r="U70" s="276"/>
      <c r="V70" s="276"/>
      <c r="W70" s="198"/>
      <c r="X70" s="198"/>
      <c r="Y70" s="90">
        <v>45673</v>
      </c>
      <c r="Z70" s="91">
        <v>46022</v>
      </c>
      <c r="AA70" s="92">
        <f t="shared" ref="AA70:AA81" si="7">_xlfn.DAYS(Z70,Y70)</f>
        <v>349</v>
      </c>
      <c r="AB70" s="636">
        <v>1065570</v>
      </c>
      <c r="AC70" s="627" t="s">
        <v>354</v>
      </c>
      <c r="AD70" s="627" t="s">
        <v>355</v>
      </c>
      <c r="AE70" s="668"/>
      <c r="AF70" s="668"/>
      <c r="AG70" s="199" t="s">
        <v>651</v>
      </c>
      <c r="AH70" s="324" t="s">
        <v>703</v>
      </c>
      <c r="AI70" s="344">
        <v>72000000</v>
      </c>
      <c r="AJ70" s="317" t="s">
        <v>657</v>
      </c>
      <c r="AK70" s="92" t="s">
        <v>707</v>
      </c>
      <c r="AL70" s="211"/>
      <c r="AM70" s="250"/>
      <c r="AN70" s="344">
        <v>72000000</v>
      </c>
      <c r="AO70" s="344">
        <v>72000000</v>
      </c>
      <c r="AP70" s="344">
        <v>72000000</v>
      </c>
      <c r="AQ70" s="344">
        <v>72000000</v>
      </c>
      <c r="AR70" s="362" t="s">
        <v>705</v>
      </c>
      <c r="AS70" s="672" t="s">
        <v>576</v>
      </c>
    </row>
    <row r="71" spans="1:45" ht="75" customHeight="1">
      <c r="A71" s="628"/>
      <c r="B71" s="692"/>
      <c r="C71" s="674"/>
      <c r="D71" s="629"/>
      <c r="E71" s="628"/>
      <c r="F71" s="631"/>
      <c r="G71" s="628"/>
      <c r="H71" s="628"/>
      <c r="I71" s="629"/>
      <c r="J71" s="593"/>
      <c r="K71" s="595"/>
      <c r="L71" s="641"/>
      <c r="M71" s="641"/>
      <c r="N71" s="641"/>
      <c r="O71" s="641"/>
      <c r="P71" s="108" t="s">
        <v>581</v>
      </c>
      <c r="Q71" s="106"/>
      <c r="R71" s="588"/>
      <c r="S71" s="114">
        <v>12</v>
      </c>
      <c r="T71" s="303">
        <v>2</v>
      </c>
      <c r="U71" s="114"/>
      <c r="V71" s="276"/>
      <c r="W71" s="198"/>
      <c r="X71" s="198"/>
      <c r="Y71" s="90">
        <v>45673</v>
      </c>
      <c r="Z71" s="91">
        <v>46022</v>
      </c>
      <c r="AA71" s="92">
        <f t="shared" si="7"/>
        <v>349</v>
      </c>
      <c r="AB71" s="637"/>
      <c r="AC71" s="628"/>
      <c r="AD71" s="628"/>
      <c r="AE71" s="669"/>
      <c r="AF71" s="669"/>
      <c r="AG71" s="199" t="s">
        <v>651</v>
      </c>
      <c r="AH71" s="343" t="s">
        <v>703</v>
      </c>
      <c r="AI71" s="344">
        <v>72000000</v>
      </c>
      <c r="AJ71" s="317" t="s">
        <v>657</v>
      </c>
      <c r="AK71" s="92" t="s">
        <v>707</v>
      </c>
      <c r="AL71" s="211"/>
      <c r="AM71" s="262"/>
      <c r="AN71" s="344">
        <v>72000000</v>
      </c>
      <c r="AO71" s="344">
        <v>72000000</v>
      </c>
      <c r="AP71" s="344">
        <v>72000000</v>
      </c>
      <c r="AQ71" s="344">
        <v>72000000</v>
      </c>
      <c r="AR71" s="362" t="s">
        <v>705</v>
      </c>
      <c r="AS71" s="673"/>
    </row>
    <row r="72" spans="1:45" ht="25.5">
      <c r="A72" s="628"/>
      <c r="B72" s="692"/>
      <c r="C72" s="672" t="s">
        <v>271</v>
      </c>
      <c r="D72" s="627" t="s">
        <v>314</v>
      </c>
      <c r="E72" s="628"/>
      <c r="F72" s="631"/>
      <c r="G72" s="628"/>
      <c r="H72" s="628"/>
      <c r="I72" s="672" t="s">
        <v>477</v>
      </c>
      <c r="J72" s="592">
        <v>0.1</v>
      </c>
      <c r="K72" s="594"/>
      <c r="L72" s="583"/>
      <c r="M72" s="580"/>
      <c r="N72" s="580"/>
      <c r="O72" s="589">
        <v>0</v>
      </c>
      <c r="P72" s="108" t="s">
        <v>582</v>
      </c>
      <c r="Q72" s="106"/>
      <c r="R72" s="586" t="s">
        <v>327</v>
      </c>
      <c r="S72" s="114">
        <v>0.4</v>
      </c>
      <c r="T72" s="303">
        <v>0.4</v>
      </c>
      <c r="U72" s="114"/>
      <c r="V72" s="114"/>
      <c r="W72" s="198"/>
      <c r="X72" s="198"/>
      <c r="Y72" s="90">
        <v>45673</v>
      </c>
      <c r="Z72" s="91">
        <v>46022</v>
      </c>
      <c r="AA72" s="92">
        <f t="shared" si="7"/>
        <v>349</v>
      </c>
      <c r="AB72" s="637"/>
      <c r="AC72" s="628"/>
      <c r="AD72" s="628"/>
      <c r="AE72" s="669"/>
      <c r="AF72" s="669"/>
      <c r="AG72" s="199" t="s">
        <v>651</v>
      </c>
      <c r="AH72" s="293" t="s">
        <v>708</v>
      </c>
      <c r="AI72" s="361">
        <v>525500000</v>
      </c>
      <c r="AJ72" s="230"/>
      <c r="AK72" s="92"/>
      <c r="AL72" s="211"/>
      <c r="AM72" s="262"/>
      <c r="AN72" s="361">
        <v>525500000</v>
      </c>
      <c r="AO72" s="361">
        <v>525500000</v>
      </c>
      <c r="AP72" s="361">
        <v>525500000</v>
      </c>
      <c r="AQ72" s="361">
        <v>525500000</v>
      </c>
      <c r="AR72" s="362" t="s">
        <v>705</v>
      </c>
      <c r="AS72" s="673"/>
    </row>
    <row r="73" spans="1:45" ht="38.25">
      <c r="A73" s="628"/>
      <c r="B73" s="692"/>
      <c r="C73" s="673"/>
      <c r="D73" s="628"/>
      <c r="E73" s="628"/>
      <c r="F73" s="631"/>
      <c r="G73" s="628"/>
      <c r="H73" s="628"/>
      <c r="I73" s="673"/>
      <c r="J73" s="718"/>
      <c r="K73" s="694"/>
      <c r="L73" s="584"/>
      <c r="M73" s="581"/>
      <c r="N73" s="581"/>
      <c r="O73" s="590"/>
      <c r="P73" s="108" t="s">
        <v>583</v>
      </c>
      <c r="Q73" s="106"/>
      <c r="R73" s="587"/>
      <c r="S73" s="114">
        <v>1</v>
      </c>
      <c r="T73" s="303">
        <v>0</v>
      </c>
      <c r="U73" s="114"/>
      <c r="V73" s="114"/>
      <c r="W73" s="198"/>
      <c r="X73" s="198"/>
      <c r="Y73" s="90">
        <v>45673</v>
      </c>
      <c r="Z73" s="91">
        <v>46022</v>
      </c>
      <c r="AA73" s="92">
        <f t="shared" si="7"/>
        <v>349</v>
      </c>
      <c r="AB73" s="637"/>
      <c r="AC73" s="628"/>
      <c r="AD73" s="628"/>
      <c r="AE73" s="669"/>
      <c r="AF73" s="669"/>
      <c r="AG73" s="92"/>
      <c r="AH73" s="92"/>
      <c r="AI73" s="92"/>
      <c r="AJ73" s="230"/>
      <c r="AK73" s="92"/>
      <c r="AL73" s="211"/>
      <c r="AM73" s="262"/>
      <c r="AN73" s="358"/>
      <c r="AO73" s="358"/>
      <c r="AP73" s="359"/>
      <c r="AQ73" s="360"/>
      <c r="AR73" s="362"/>
      <c r="AS73" s="673"/>
    </row>
    <row r="74" spans="1:45" ht="38.25">
      <c r="A74" s="628"/>
      <c r="B74" s="692"/>
      <c r="C74" s="673"/>
      <c r="D74" s="628"/>
      <c r="E74" s="628"/>
      <c r="F74" s="631"/>
      <c r="G74" s="628"/>
      <c r="H74" s="628"/>
      <c r="I74" s="673"/>
      <c r="J74" s="718"/>
      <c r="K74" s="694"/>
      <c r="L74" s="584"/>
      <c r="M74" s="581"/>
      <c r="N74" s="581"/>
      <c r="O74" s="590"/>
      <c r="P74" s="108" t="s">
        <v>584</v>
      </c>
      <c r="Q74" s="106"/>
      <c r="R74" s="587"/>
      <c r="S74" s="114">
        <v>1</v>
      </c>
      <c r="T74" s="303">
        <v>0</v>
      </c>
      <c r="U74" s="114"/>
      <c r="V74" s="114"/>
      <c r="W74" s="198"/>
      <c r="X74" s="198"/>
      <c r="Y74" s="90">
        <v>45673</v>
      </c>
      <c r="Z74" s="91">
        <v>46022</v>
      </c>
      <c r="AA74" s="92">
        <f t="shared" si="7"/>
        <v>349</v>
      </c>
      <c r="AB74" s="637"/>
      <c r="AC74" s="628"/>
      <c r="AD74" s="628"/>
      <c r="AE74" s="669"/>
      <c r="AF74" s="669"/>
      <c r="AG74" s="92"/>
      <c r="AH74" s="92"/>
      <c r="AI74" s="92"/>
      <c r="AJ74" s="230"/>
      <c r="AK74" s="92"/>
      <c r="AL74" s="211"/>
      <c r="AM74" s="262"/>
      <c r="AN74" s="345"/>
      <c r="AO74" s="345"/>
      <c r="AP74" s="346"/>
      <c r="AQ74" s="347"/>
      <c r="AR74" s="348"/>
      <c r="AS74" s="673"/>
    </row>
    <row r="75" spans="1:45" ht="38.25">
      <c r="A75" s="628"/>
      <c r="B75" s="692"/>
      <c r="C75" s="673"/>
      <c r="D75" s="628"/>
      <c r="E75" s="628"/>
      <c r="F75" s="631"/>
      <c r="G75" s="628"/>
      <c r="H75" s="628"/>
      <c r="I75" s="673"/>
      <c r="J75" s="718"/>
      <c r="K75" s="694"/>
      <c r="L75" s="584"/>
      <c r="M75" s="581"/>
      <c r="N75" s="581"/>
      <c r="O75" s="590"/>
      <c r="P75" s="108" t="s">
        <v>585</v>
      </c>
      <c r="Q75" s="106"/>
      <c r="R75" s="587"/>
      <c r="S75" s="114">
        <v>1</v>
      </c>
      <c r="T75" s="303">
        <v>0</v>
      </c>
      <c r="U75" s="114"/>
      <c r="V75" s="114"/>
      <c r="W75" s="198"/>
      <c r="X75" s="198"/>
      <c r="Y75" s="90">
        <v>45673</v>
      </c>
      <c r="Z75" s="91">
        <v>46022</v>
      </c>
      <c r="AA75" s="92">
        <f t="shared" si="7"/>
        <v>349</v>
      </c>
      <c r="AB75" s="637"/>
      <c r="AC75" s="628"/>
      <c r="AD75" s="628"/>
      <c r="AE75" s="669"/>
      <c r="AF75" s="669"/>
      <c r="AG75" s="92"/>
      <c r="AH75" s="92"/>
      <c r="AI75" s="92"/>
      <c r="AJ75" s="230"/>
      <c r="AK75" s="92"/>
      <c r="AL75" s="211"/>
      <c r="AM75" s="262"/>
      <c r="AN75" s="345"/>
      <c r="AO75" s="345"/>
      <c r="AP75" s="346"/>
      <c r="AQ75" s="347"/>
      <c r="AR75" s="348"/>
      <c r="AS75" s="673"/>
    </row>
    <row r="76" spans="1:45" ht="51">
      <c r="A76" s="628"/>
      <c r="B76" s="692"/>
      <c r="C76" s="673"/>
      <c r="D76" s="628"/>
      <c r="E76" s="628"/>
      <c r="F76" s="631"/>
      <c r="G76" s="628"/>
      <c r="H76" s="628"/>
      <c r="I76" s="673"/>
      <c r="J76" s="718"/>
      <c r="K76" s="694"/>
      <c r="L76" s="584"/>
      <c r="M76" s="581"/>
      <c r="N76" s="581"/>
      <c r="O76" s="590"/>
      <c r="P76" s="108" t="s">
        <v>586</v>
      </c>
      <c r="Q76" s="106"/>
      <c r="R76" s="587"/>
      <c r="S76" s="114">
        <v>1</v>
      </c>
      <c r="T76" s="303">
        <v>0</v>
      </c>
      <c r="U76" s="114"/>
      <c r="V76" s="114"/>
      <c r="W76" s="198"/>
      <c r="X76" s="198"/>
      <c r="Y76" s="90">
        <v>45673</v>
      </c>
      <c r="Z76" s="91">
        <v>46022</v>
      </c>
      <c r="AA76" s="92">
        <f t="shared" si="7"/>
        <v>349</v>
      </c>
      <c r="AB76" s="637"/>
      <c r="AC76" s="628"/>
      <c r="AD76" s="628"/>
      <c r="AE76" s="669"/>
      <c r="AF76" s="669"/>
      <c r="AG76" s="92"/>
      <c r="AH76" s="92"/>
      <c r="AI76" s="92"/>
      <c r="AJ76" s="230"/>
      <c r="AK76" s="92"/>
      <c r="AL76" s="211"/>
      <c r="AM76" s="262"/>
      <c r="AN76" s="345"/>
      <c r="AO76" s="345"/>
      <c r="AP76" s="346"/>
      <c r="AQ76" s="347"/>
      <c r="AR76" s="348"/>
      <c r="AS76" s="673"/>
    </row>
    <row r="77" spans="1:45" ht="25.5">
      <c r="A77" s="628"/>
      <c r="B77" s="692"/>
      <c r="C77" s="674"/>
      <c r="D77" s="629"/>
      <c r="E77" s="628"/>
      <c r="F77" s="631"/>
      <c r="G77" s="628"/>
      <c r="H77" s="629"/>
      <c r="I77" s="674"/>
      <c r="J77" s="593"/>
      <c r="K77" s="595"/>
      <c r="L77" s="585"/>
      <c r="M77" s="582"/>
      <c r="N77" s="582"/>
      <c r="O77" s="591"/>
      <c r="P77" s="108" t="s">
        <v>587</v>
      </c>
      <c r="Q77" s="106"/>
      <c r="R77" s="588"/>
      <c r="S77" s="114">
        <v>1</v>
      </c>
      <c r="T77" s="303">
        <v>0</v>
      </c>
      <c r="U77" s="114"/>
      <c r="V77" s="114"/>
      <c r="W77" s="198"/>
      <c r="X77" s="198"/>
      <c r="Y77" s="90">
        <v>45673</v>
      </c>
      <c r="Z77" s="91">
        <v>46022</v>
      </c>
      <c r="AA77" s="92">
        <f t="shared" si="7"/>
        <v>349</v>
      </c>
      <c r="AB77" s="637"/>
      <c r="AC77" s="628"/>
      <c r="AD77" s="628"/>
      <c r="AE77" s="669"/>
      <c r="AF77" s="669"/>
      <c r="AG77" s="92"/>
      <c r="AH77" s="92"/>
      <c r="AI77" s="92"/>
      <c r="AJ77" s="230"/>
      <c r="AK77" s="92"/>
      <c r="AL77" s="211"/>
      <c r="AM77" s="262"/>
      <c r="AN77" s="345"/>
      <c r="AO77" s="345"/>
      <c r="AP77" s="346"/>
      <c r="AQ77" s="347"/>
      <c r="AR77" s="348"/>
      <c r="AS77" s="673"/>
    </row>
    <row r="78" spans="1:45" ht="25.5">
      <c r="A78" s="628"/>
      <c r="B78" s="692"/>
      <c r="C78" s="672" t="s">
        <v>271</v>
      </c>
      <c r="D78" s="627" t="s">
        <v>313</v>
      </c>
      <c r="E78" s="628"/>
      <c r="F78" s="631"/>
      <c r="G78" s="628"/>
      <c r="H78" s="627" t="s">
        <v>588</v>
      </c>
      <c r="I78" s="672" t="s">
        <v>589</v>
      </c>
      <c r="J78" s="592">
        <v>0.1</v>
      </c>
      <c r="K78" s="594"/>
      <c r="L78" s="583"/>
      <c r="M78" s="580"/>
      <c r="N78" s="580"/>
      <c r="O78" s="589">
        <v>0</v>
      </c>
      <c r="P78" s="108" t="s">
        <v>590</v>
      </c>
      <c r="Q78" s="106"/>
      <c r="R78" s="719" t="s">
        <v>334</v>
      </c>
      <c r="S78" s="114">
        <v>1</v>
      </c>
      <c r="T78" s="303">
        <v>0.1</v>
      </c>
      <c r="U78" s="114"/>
      <c r="V78" s="114"/>
      <c r="W78" s="198"/>
      <c r="X78" s="198"/>
      <c r="Y78" s="90">
        <v>45673</v>
      </c>
      <c r="Z78" s="91">
        <v>46022</v>
      </c>
      <c r="AA78" s="92">
        <f t="shared" si="7"/>
        <v>349</v>
      </c>
      <c r="AB78" s="637"/>
      <c r="AC78" s="628"/>
      <c r="AD78" s="628"/>
      <c r="AE78" s="669"/>
      <c r="AF78" s="669"/>
      <c r="AG78" s="92"/>
      <c r="AH78" s="92"/>
      <c r="AI78" s="92"/>
      <c r="AJ78" s="230"/>
      <c r="AK78" s="92"/>
      <c r="AL78" s="211"/>
      <c r="AM78" s="262"/>
      <c r="AN78" s="345"/>
      <c r="AO78" s="345"/>
      <c r="AP78" s="346"/>
      <c r="AQ78" s="347"/>
      <c r="AR78" s="348"/>
      <c r="AS78" s="673"/>
    </row>
    <row r="79" spans="1:45" ht="25.5">
      <c r="A79" s="628"/>
      <c r="B79" s="692"/>
      <c r="C79" s="673"/>
      <c r="D79" s="628"/>
      <c r="E79" s="628"/>
      <c r="F79" s="631"/>
      <c r="G79" s="628"/>
      <c r="H79" s="628"/>
      <c r="I79" s="673"/>
      <c r="J79" s="718"/>
      <c r="K79" s="694"/>
      <c r="L79" s="584"/>
      <c r="M79" s="581"/>
      <c r="N79" s="581"/>
      <c r="O79" s="590"/>
      <c r="P79" s="108" t="s">
        <v>591</v>
      </c>
      <c r="Q79" s="106"/>
      <c r="R79" s="720"/>
      <c r="S79" s="92">
        <v>1</v>
      </c>
      <c r="T79" s="304">
        <v>0</v>
      </c>
      <c r="U79" s="92"/>
      <c r="V79" s="92"/>
      <c r="W79" s="198"/>
      <c r="X79" s="198"/>
      <c r="Y79" s="90">
        <v>45673</v>
      </c>
      <c r="Z79" s="91">
        <v>46022</v>
      </c>
      <c r="AA79" s="92">
        <f t="shared" si="7"/>
        <v>349</v>
      </c>
      <c r="AB79" s="637"/>
      <c r="AC79" s="628"/>
      <c r="AD79" s="628"/>
      <c r="AE79" s="669"/>
      <c r="AF79" s="669"/>
      <c r="AG79" s="92"/>
      <c r="AH79" s="92"/>
      <c r="AI79" s="92"/>
      <c r="AJ79" s="230"/>
      <c r="AK79" s="92"/>
      <c r="AL79" s="211"/>
      <c r="AM79" s="262"/>
      <c r="AN79" s="345"/>
      <c r="AO79" s="345"/>
      <c r="AP79" s="346"/>
      <c r="AQ79" s="347"/>
      <c r="AR79" s="348"/>
      <c r="AS79" s="673"/>
    </row>
    <row r="80" spans="1:45">
      <c r="A80" s="628"/>
      <c r="B80" s="692"/>
      <c r="C80" s="673"/>
      <c r="D80" s="628"/>
      <c r="E80" s="628"/>
      <c r="F80" s="631"/>
      <c r="G80" s="628"/>
      <c r="H80" s="628"/>
      <c r="I80" s="673"/>
      <c r="J80" s="718"/>
      <c r="K80" s="694"/>
      <c r="L80" s="584"/>
      <c r="M80" s="581"/>
      <c r="N80" s="581"/>
      <c r="O80" s="590"/>
      <c r="P80" s="108" t="s">
        <v>592</v>
      </c>
      <c r="Q80" s="106"/>
      <c r="R80" s="720"/>
      <c r="S80" s="92">
        <v>1</v>
      </c>
      <c r="T80" s="304">
        <v>0</v>
      </c>
      <c r="U80" s="92"/>
      <c r="V80" s="92"/>
      <c r="W80" s="198"/>
      <c r="X80" s="198"/>
      <c r="Y80" s="90">
        <v>45673</v>
      </c>
      <c r="Z80" s="91">
        <v>46022</v>
      </c>
      <c r="AA80" s="92">
        <f t="shared" si="7"/>
        <v>349</v>
      </c>
      <c r="AB80" s="637"/>
      <c r="AC80" s="628"/>
      <c r="AD80" s="628"/>
      <c r="AE80" s="669"/>
      <c r="AF80" s="669"/>
      <c r="AG80" s="92"/>
      <c r="AH80" s="92"/>
      <c r="AI80" s="92"/>
      <c r="AJ80" s="230"/>
      <c r="AK80" s="92"/>
      <c r="AL80" s="211"/>
      <c r="AM80" s="262"/>
      <c r="AN80" s="345"/>
      <c r="AO80" s="345"/>
      <c r="AP80" s="346"/>
      <c r="AQ80" s="347"/>
      <c r="AR80" s="348"/>
      <c r="AS80" s="673"/>
    </row>
    <row r="81" spans="1:45" ht="25.5">
      <c r="A81" s="629"/>
      <c r="B81" s="693"/>
      <c r="C81" s="674"/>
      <c r="D81" s="629"/>
      <c r="E81" s="629"/>
      <c r="F81" s="632"/>
      <c r="G81" s="629"/>
      <c r="H81" s="629"/>
      <c r="I81" s="674"/>
      <c r="J81" s="593"/>
      <c r="K81" s="595"/>
      <c r="L81" s="585"/>
      <c r="M81" s="582"/>
      <c r="N81" s="582"/>
      <c r="O81" s="591"/>
      <c r="P81" s="108" t="s">
        <v>593</v>
      </c>
      <c r="Q81" s="106"/>
      <c r="R81" s="721"/>
      <c r="S81" s="92">
        <v>1</v>
      </c>
      <c r="T81" s="304">
        <v>0</v>
      </c>
      <c r="U81" s="92"/>
      <c r="V81" s="92"/>
      <c r="W81" s="198"/>
      <c r="X81" s="198"/>
      <c r="Y81" s="90">
        <v>45673</v>
      </c>
      <c r="Z81" s="91">
        <v>46022</v>
      </c>
      <c r="AA81" s="92">
        <f t="shared" si="7"/>
        <v>349</v>
      </c>
      <c r="AB81" s="638"/>
      <c r="AC81" s="629"/>
      <c r="AD81" s="629"/>
      <c r="AE81" s="670"/>
      <c r="AF81" s="670"/>
      <c r="AG81" s="92"/>
      <c r="AH81" s="92"/>
      <c r="AI81" s="92"/>
      <c r="AJ81" s="230"/>
      <c r="AK81" s="92"/>
      <c r="AL81" s="211"/>
      <c r="AM81" s="261"/>
      <c r="AN81" s="349"/>
      <c r="AO81" s="349"/>
      <c r="AP81" s="350"/>
      <c r="AQ81" s="351"/>
      <c r="AR81" s="352"/>
      <c r="AS81" s="674"/>
    </row>
    <row r="82" spans="1:45" ht="20.25">
      <c r="A82" s="86"/>
      <c r="B82" s="227"/>
      <c r="C82" s="226"/>
      <c r="D82" s="175"/>
      <c r="E82" s="577" t="s">
        <v>594</v>
      </c>
      <c r="F82" s="578"/>
      <c r="G82" s="578"/>
      <c r="H82" s="578"/>
      <c r="I82" s="578"/>
      <c r="J82" s="578"/>
      <c r="K82" s="578"/>
      <c r="L82" s="578"/>
      <c r="M82" s="578"/>
      <c r="N82" s="578"/>
      <c r="O82" s="578"/>
      <c r="P82" s="578"/>
      <c r="Q82" s="578"/>
      <c r="R82" s="578"/>
      <c r="S82" s="578"/>
      <c r="T82" s="578"/>
      <c r="U82" s="578"/>
      <c r="V82" s="578"/>
      <c r="W82" s="579"/>
      <c r="X82" s="171"/>
      <c r="Y82" s="90"/>
      <c r="Z82" s="91"/>
      <c r="AA82" s="91"/>
      <c r="AB82" s="231"/>
      <c r="AC82" s="86"/>
      <c r="AD82" s="86"/>
      <c r="AE82" s="230"/>
      <c r="AF82" s="232"/>
      <c r="AG82" s="92"/>
      <c r="AH82" s="92"/>
      <c r="AI82" s="92"/>
      <c r="AJ82" s="230"/>
      <c r="AK82" s="92"/>
      <c r="AL82" s="211"/>
      <c r="AM82" s="211"/>
      <c r="AN82" s="179"/>
      <c r="AO82" s="179"/>
      <c r="AP82" s="179"/>
      <c r="AQ82" s="228"/>
      <c r="AR82" s="213"/>
      <c r="AS82" s="216"/>
    </row>
    <row r="83" spans="1:45" s="197" customFormat="1">
      <c r="A83" s="181"/>
      <c r="B83" s="181"/>
      <c r="C83" s="192"/>
      <c r="D83" s="193"/>
      <c r="E83" s="192"/>
      <c r="F83" s="233"/>
      <c r="G83" s="192"/>
      <c r="H83" s="181"/>
      <c r="I83" s="181"/>
      <c r="J83" s="184"/>
      <c r="K83" s="184"/>
      <c r="L83" s="185"/>
      <c r="M83" s="184"/>
      <c r="N83" s="184"/>
      <c r="O83" s="184"/>
      <c r="P83" s="186"/>
      <c r="Q83" s="187"/>
      <c r="R83" s="188"/>
      <c r="S83" s="192"/>
      <c r="T83" s="206"/>
      <c r="U83" s="206"/>
      <c r="V83" s="206"/>
      <c r="W83" s="206"/>
      <c r="X83" s="206"/>
      <c r="Y83" s="222"/>
      <c r="Z83" s="192"/>
      <c r="AA83" s="187"/>
      <c r="AB83" s="194"/>
      <c r="AC83" s="181"/>
      <c r="AD83" s="181"/>
      <c r="AE83" s="194"/>
      <c r="AF83" s="223"/>
      <c r="AG83" s="193"/>
      <c r="AH83" s="187"/>
      <c r="AI83" s="187"/>
      <c r="AJ83" s="316"/>
      <c r="AK83" s="187"/>
      <c r="AL83" s="187"/>
      <c r="AM83" s="187"/>
      <c r="AN83" s="180"/>
      <c r="AO83" s="180"/>
      <c r="AP83" s="180"/>
      <c r="AQ83" s="180"/>
      <c r="AR83" s="196"/>
      <c r="AS83" s="209"/>
    </row>
    <row r="84" spans="1:45" ht="42.75">
      <c r="A84" s="672" t="s">
        <v>248</v>
      </c>
      <c r="B84" s="722" t="s">
        <v>250</v>
      </c>
      <c r="C84" s="624" t="s">
        <v>277</v>
      </c>
      <c r="D84" s="672" t="s">
        <v>315</v>
      </c>
      <c r="E84" s="627" t="s">
        <v>595</v>
      </c>
      <c r="F84" s="630">
        <v>2024130010114</v>
      </c>
      <c r="G84" s="627" t="s">
        <v>596</v>
      </c>
      <c r="H84" s="627" t="s">
        <v>597</v>
      </c>
      <c r="I84" s="627" t="s">
        <v>598</v>
      </c>
      <c r="J84" s="580">
        <v>0.35</v>
      </c>
      <c r="K84" s="583"/>
      <c r="L84" s="583"/>
      <c r="M84" s="589"/>
      <c r="N84" s="589"/>
      <c r="O84" s="589">
        <v>8</v>
      </c>
      <c r="P84" s="234" t="s">
        <v>599</v>
      </c>
      <c r="Q84" s="106"/>
      <c r="R84" s="586" t="s">
        <v>328</v>
      </c>
      <c r="S84" s="210">
        <v>4</v>
      </c>
      <c r="T84" s="302">
        <v>2</v>
      </c>
      <c r="U84" s="276"/>
      <c r="V84" s="276"/>
      <c r="W84" s="198"/>
      <c r="X84" s="198"/>
      <c r="Y84" s="90">
        <v>45673</v>
      </c>
      <c r="Z84" s="91">
        <v>46022</v>
      </c>
      <c r="AA84" s="92">
        <f t="shared" ref="AA84" si="8">_xlfn.DAYS(Z84,Y84)</f>
        <v>349</v>
      </c>
      <c r="AB84" s="636">
        <v>1017584</v>
      </c>
      <c r="AC84" s="627" t="s">
        <v>354</v>
      </c>
      <c r="AD84" s="627" t="s">
        <v>355</v>
      </c>
      <c r="AE84" s="627" t="s">
        <v>600</v>
      </c>
      <c r="AF84" s="627" t="s">
        <v>601</v>
      </c>
      <c r="AG84" s="199" t="s">
        <v>651</v>
      </c>
      <c r="AH84" s="319"/>
      <c r="AI84" s="320"/>
      <c r="AJ84" s="317"/>
      <c r="AK84" s="215"/>
      <c r="AL84" s="315"/>
      <c r="AM84" s="326"/>
      <c r="AN84" s="320"/>
      <c r="AO84" s="320"/>
      <c r="AP84" s="320"/>
      <c r="AQ84" s="320"/>
      <c r="AR84" s="330"/>
      <c r="AS84" s="662" t="s">
        <v>595</v>
      </c>
    </row>
    <row r="85" spans="1:45" ht="42.75">
      <c r="A85" s="673"/>
      <c r="B85" s="723"/>
      <c r="C85" s="625"/>
      <c r="D85" s="674"/>
      <c r="E85" s="628"/>
      <c r="F85" s="631"/>
      <c r="G85" s="628"/>
      <c r="H85" s="628"/>
      <c r="I85" s="628"/>
      <c r="J85" s="582"/>
      <c r="K85" s="585"/>
      <c r="L85" s="585"/>
      <c r="M85" s="591"/>
      <c r="N85" s="591"/>
      <c r="O85" s="591"/>
      <c r="P85" s="234" t="s">
        <v>602</v>
      </c>
      <c r="Q85" s="106"/>
      <c r="R85" s="588"/>
      <c r="S85" s="210">
        <v>4</v>
      </c>
      <c r="T85" s="302">
        <v>2</v>
      </c>
      <c r="U85" s="276"/>
      <c r="V85" s="276"/>
      <c r="W85" s="198"/>
      <c r="X85" s="198"/>
      <c r="Y85" s="90">
        <v>45673</v>
      </c>
      <c r="Z85" s="91">
        <v>46022</v>
      </c>
      <c r="AA85" s="92">
        <f t="shared" ref="AA85:AA94" si="9">_xlfn.DAYS(Z85,Y85)</f>
        <v>349</v>
      </c>
      <c r="AB85" s="637"/>
      <c r="AC85" s="628"/>
      <c r="AD85" s="628"/>
      <c r="AE85" s="628"/>
      <c r="AF85" s="628"/>
      <c r="AG85" s="199" t="s">
        <v>651</v>
      </c>
      <c r="AH85" s="321" t="s">
        <v>668</v>
      </c>
      <c r="AI85" s="363">
        <v>48000000</v>
      </c>
      <c r="AJ85" s="317" t="s">
        <v>657</v>
      </c>
      <c r="AK85" s="215" t="s">
        <v>709</v>
      </c>
      <c r="AL85" s="315">
        <v>45721</v>
      </c>
      <c r="AM85" s="327"/>
      <c r="AN85" s="322">
        <v>48000000</v>
      </c>
      <c r="AO85" s="322">
        <v>48000000</v>
      </c>
      <c r="AP85" s="322">
        <v>48000000</v>
      </c>
      <c r="AQ85" s="322">
        <v>48000000</v>
      </c>
      <c r="AR85" s="317" t="s">
        <v>657</v>
      </c>
      <c r="AS85" s="663"/>
    </row>
    <row r="86" spans="1:45" ht="64.5" customHeight="1">
      <c r="A86" s="673"/>
      <c r="B86" s="723"/>
      <c r="C86" s="625"/>
      <c r="D86" s="672" t="s">
        <v>318</v>
      </c>
      <c r="E86" s="628"/>
      <c r="F86" s="631"/>
      <c r="G86" s="628"/>
      <c r="H86" s="628"/>
      <c r="I86" s="628"/>
      <c r="J86" s="580">
        <v>0.15</v>
      </c>
      <c r="K86" s="583"/>
      <c r="L86" s="583"/>
      <c r="M86" s="589"/>
      <c r="N86" s="589"/>
      <c r="O86" s="589">
        <v>1</v>
      </c>
      <c r="P86" s="234" t="s">
        <v>603</v>
      </c>
      <c r="Q86" s="106"/>
      <c r="R86" s="586" t="s">
        <v>328</v>
      </c>
      <c r="S86" s="114">
        <v>1</v>
      </c>
      <c r="T86" s="302">
        <v>0</v>
      </c>
      <c r="U86" s="276"/>
      <c r="V86" s="276"/>
      <c r="W86" s="198"/>
      <c r="X86" s="198"/>
      <c r="Y86" s="90">
        <v>45673</v>
      </c>
      <c r="Z86" s="91">
        <v>46022</v>
      </c>
      <c r="AA86" s="92">
        <f t="shared" si="9"/>
        <v>349</v>
      </c>
      <c r="AB86" s="637"/>
      <c r="AC86" s="628"/>
      <c r="AD86" s="628"/>
      <c r="AE86" s="628"/>
      <c r="AF86" s="628"/>
      <c r="AG86" s="199" t="s">
        <v>651</v>
      </c>
      <c r="AH86" s="323" t="s">
        <v>659</v>
      </c>
      <c r="AI86" s="363">
        <v>48000000</v>
      </c>
      <c r="AJ86" s="317" t="s">
        <v>657</v>
      </c>
      <c r="AK86" s="215" t="s">
        <v>709</v>
      </c>
      <c r="AL86" s="315">
        <v>45721</v>
      </c>
      <c r="AM86" s="328"/>
      <c r="AN86" s="324" t="s">
        <v>670</v>
      </c>
      <c r="AO86" s="324" t="s">
        <v>670</v>
      </c>
      <c r="AP86" s="324" t="s">
        <v>670</v>
      </c>
      <c r="AQ86" s="324" t="s">
        <v>670</v>
      </c>
      <c r="AR86" s="317" t="s">
        <v>657</v>
      </c>
      <c r="AS86" s="663"/>
    </row>
    <row r="87" spans="1:45" ht="71.25">
      <c r="A87" s="673"/>
      <c r="B87" s="723"/>
      <c r="C87" s="625"/>
      <c r="D87" s="674"/>
      <c r="E87" s="628"/>
      <c r="F87" s="631"/>
      <c r="G87" s="628"/>
      <c r="H87" s="628"/>
      <c r="I87" s="629"/>
      <c r="J87" s="582"/>
      <c r="K87" s="585"/>
      <c r="L87" s="585"/>
      <c r="M87" s="591"/>
      <c r="N87" s="591"/>
      <c r="O87" s="591"/>
      <c r="P87" s="234" t="s">
        <v>604</v>
      </c>
      <c r="Q87" s="106"/>
      <c r="R87" s="588"/>
      <c r="S87" s="114">
        <v>1</v>
      </c>
      <c r="T87" s="302">
        <v>0.1</v>
      </c>
      <c r="U87" s="276"/>
      <c r="V87" s="276"/>
      <c r="W87" s="198"/>
      <c r="X87" s="198"/>
      <c r="Y87" s="90">
        <v>45673</v>
      </c>
      <c r="Z87" s="91">
        <v>46022</v>
      </c>
      <c r="AA87" s="92">
        <f t="shared" si="9"/>
        <v>349</v>
      </c>
      <c r="AB87" s="637"/>
      <c r="AC87" s="628"/>
      <c r="AD87" s="628"/>
      <c r="AE87" s="628"/>
      <c r="AF87" s="628"/>
      <c r="AG87" s="199" t="s">
        <v>651</v>
      </c>
      <c r="AH87" s="323" t="s">
        <v>660</v>
      </c>
      <c r="AI87" s="363">
        <v>48000000</v>
      </c>
      <c r="AJ87" s="317" t="s">
        <v>657</v>
      </c>
      <c r="AK87" s="215" t="s">
        <v>709</v>
      </c>
      <c r="AL87" s="315">
        <v>45720</v>
      </c>
      <c r="AM87" s="327"/>
      <c r="AN87" s="324" t="s">
        <v>670</v>
      </c>
      <c r="AO87" s="324" t="s">
        <v>670</v>
      </c>
      <c r="AP87" s="324" t="s">
        <v>670</v>
      </c>
      <c r="AQ87" s="324" t="s">
        <v>670</v>
      </c>
      <c r="AR87" s="317" t="s">
        <v>657</v>
      </c>
      <c r="AS87" s="663"/>
    </row>
    <row r="88" spans="1:45" ht="33.75">
      <c r="A88" s="673"/>
      <c r="B88" s="723"/>
      <c r="C88" s="625"/>
      <c r="D88" s="672" t="s">
        <v>316</v>
      </c>
      <c r="E88" s="628"/>
      <c r="F88" s="631"/>
      <c r="G88" s="628"/>
      <c r="H88" s="628"/>
      <c r="I88" s="627" t="s">
        <v>605</v>
      </c>
      <c r="J88" s="580">
        <v>0.3</v>
      </c>
      <c r="K88" s="594"/>
      <c r="L88" s="583"/>
      <c r="M88" s="589"/>
      <c r="N88" s="589"/>
      <c r="O88" s="589">
        <v>0</v>
      </c>
      <c r="P88" s="234" t="s">
        <v>606</v>
      </c>
      <c r="Q88" s="106"/>
      <c r="R88" s="627" t="s">
        <v>329</v>
      </c>
      <c r="S88" s="210">
        <v>1</v>
      </c>
      <c r="T88" s="302">
        <v>0.5</v>
      </c>
      <c r="U88" s="276"/>
      <c r="V88" s="276"/>
      <c r="W88" s="198"/>
      <c r="X88" s="198"/>
      <c r="Y88" s="90">
        <v>45673</v>
      </c>
      <c r="Z88" s="91">
        <v>46022</v>
      </c>
      <c r="AA88" s="92">
        <f t="shared" si="9"/>
        <v>349</v>
      </c>
      <c r="AB88" s="637"/>
      <c r="AC88" s="628"/>
      <c r="AD88" s="628"/>
      <c r="AE88" s="628"/>
      <c r="AF88" s="628"/>
      <c r="AG88" s="199" t="s">
        <v>651</v>
      </c>
      <c r="AH88" s="323" t="s">
        <v>661</v>
      </c>
      <c r="AI88" s="363">
        <v>24000000</v>
      </c>
      <c r="AJ88" s="317" t="s">
        <v>657</v>
      </c>
      <c r="AK88" s="215" t="s">
        <v>709</v>
      </c>
      <c r="AL88" s="315">
        <v>45720</v>
      </c>
      <c r="AM88" s="328"/>
      <c r="AN88" s="324" t="s">
        <v>671</v>
      </c>
      <c r="AO88" s="324" t="s">
        <v>671</v>
      </c>
      <c r="AP88" s="324" t="s">
        <v>671</v>
      </c>
      <c r="AQ88" s="324" t="s">
        <v>671</v>
      </c>
      <c r="AR88" s="317" t="s">
        <v>657</v>
      </c>
      <c r="AS88" s="663"/>
    </row>
    <row r="89" spans="1:45" ht="42.75">
      <c r="A89" s="673"/>
      <c r="B89" s="723"/>
      <c r="C89" s="625"/>
      <c r="D89" s="674"/>
      <c r="E89" s="628"/>
      <c r="F89" s="631"/>
      <c r="G89" s="628"/>
      <c r="H89" s="628"/>
      <c r="I89" s="629"/>
      <c r="J89" s="582"/>
      <c r="K89" s="595"/>
      <c r="L89" s="585"/>
      <c r="M89" s="591"/>
      <c r="N89" s="591"/>
      <c r="O89" s="591"/>
      <c r="P89" s="234" t="s">
        <v>607</v>
      </c>
      <c r="Q89" s="106"/>
      <c r="R89" s="629"/>
      <c r="S89" s="210">
        <v>1</v>
      </c>
      <c r="T89" s="302">
        <v>0.5</v>
      </c>
      <c r="U89" s="276"/>
      <c r="V89" s="276"/>
      <c r="W89" s="198"/>
      <c r="X89" s="198"/>
      <c r="Y89" s="90">
        <v>45673</v>
      </c>
      <c r="Z89" s="91">
        <v>46022</v>
      </c>
      <c r="AA89" s="92">
        <f t="shared" si="9"/>
        <v>349</v>
      </c>
      <c r="AB89" s="637"/>
      <c r="AC89" s="628"/>
      <c r="AD89" s="628"/>
      <c r="AE89" s="628"/>
      <c r="AF89" s="628"/>
      <c r="AG89" s="199" t="s">
        <v>651</v>
      </c>
      <c r="AH89" s="323" t="s">
        <v>662</v>
      </c>
      <c r="AI89" s="363">
        <v>32000000</v>
      </c>
      <c r="AJ89" s="317" t="s">
        <v>657</v>
      </c>
      <c r="AK89" s="215" t="s">
        <v>709</v>
      </c>
      <c r="AL89" s="315">
        <v>45722</v>
      </c>
      <c r="AM89" s="326"/>
      <c r="AN89" s="324" t="s">
        <v>672</v>
      </c>
      <c r="AO89" s="324" t="s">
        <v>672</v>
      </c>
      <c r="AP89" s="324" t="s">
        <v>672</v>
      </c>
      <c r="AQ89" s="324" t="s">
        <v>672</v>
      </c>
      <c r="AR89" s="317" t="s">
        <v>657</v>
      </c>
      <c r="AS89" s="663"/>
    </row>
    <row r="90" spans="1:45" ht="28.5">
      <c r="A90" s="673"/>
      <c r="B90" s="723"/>
      <c r="C90" s="625"/>
      <c r="D90" s="627" t="s">
        <v>317</v>
      </c>
      <c r="E90" s="628"/>
      <c r="F90" s="631"/>
      <c r="G90" s="628"/>
      <c r="H90" s="629"/>
      <c r="I90" s="627" t="s">
        <v>608</v>
      </c>
      <c r="J90" s="580">
        <v>0.1</v>
      </c>
      <c r="K90" s="583"/>
      <c r="L90" s="583"/>
      <c r="M90" s="589"/>
      <c r="N90" s="589"/>
      <c r="O90" s="589">
        <v>2.5000000000000001E-2</v>
      </c>
      <c r="P90" s="234" t="s">
        <v>609</v>
      </c>
      <c r="Q90" s="106"/>
      <c r="R90" s="627" t="s">
        <v>332</v>
      </c>
      <c r="S90" s="114">
        <v>0.47499999999999998</v>
      </c>
      <c r="T90" s="302">
        <v>0</v>
      </c>
      <c r="U90" s="276"/>
      <c r="V90" s="276"/>
      <c r="W90" s="198"/>
      <c r="X90" s="198"/>
      <c r="Y90" s="90">
        <v>45673</v>
      </c>
      <c r="Z90" s="91">
        <v>46022</v>
      </c>
      <c r="AA90" s="92">
        <f t="shared" si="9"/>
        <v>349</v>
      </c>
      <c r="AB90" s="637"/>
      <c r="AC90" s="628"/>
      <c r="AD90" s="628"/>
      <c r="AE90" s="628"/>
      <c r="AF90" s="628"/>
      <c r="AG90" s="199" t="s">
        <v>651</v>
      </c>
      <c r="AH90" s="323" t="s">
        <v>663</v>
      </c>
      <c r="AI90" s="363">
        <v>36000000</v>
      </c>
      <c r="AJ90" s="317" t="s">
        <v>657</v>
      </c>
      <c r="AK90" s="215" t="s">
        <v>709</v>
      </c>
      <c r="AL90" s="315">
        <v>45720</v>
      </c>
      <c r="AM90" s="326"/>
      <c r="AN90" s="324" t="s">
        <v>673</v>
      </c>
      <c r="AO90" s="324" t="s">
        <v>673</v>
      </c>
      <c r="AP90" s="324" t="s">
        <v>673</v>
      </c>
      <c r="AQ90" s="324" t="s">
        <v>673</v>
      </c>
      <c r="AR90" s="317" t="s">
        <v>657</v>
      </c>
      <c r="AS90" s="663"/>
    </row>
    <row r="91" spans="1:45" ht="57">
      <c r="A91" s="673"/>
      <c r="B91" s="723"/>
      <c r="C91" s="625"/>
      <c r="D91" s="629"/>
      <c r="E91" s="628"/>
      <c r="F91" s="631"/>
      <c r="G91" s="628"/>
      <c r="H91" s="68" t="s">
        <v>610</v>
      </c>
      <c r="I91" s="629"/>
      <c r="J91" s="582"/>
      <c r="K91" s="585"/>
      <c r="L91" s="585"/>
      <c r="M91" s="591"/>
      <c r="N91" s="591"/>
      <c r="O91" s="591"/>
      <c r="P91" s="234" t="s">
        <v>611</v>
      </c>
      <c r="Q91" s="106"/>
      <c r="R91" s="629"/>
      <c r="S91" s="114">
        <v>1</v>
      </c>
      <c r="T91" s="302">
        <v>0</v>
      </c>
      <c r="U91" s="276"/>
      <c r="V91" s="276"/>
      <c r="W91" s="198"/>
      <c r="X91" s="198"/>
      <c r="Y91" s="90">
        <v>45673</v>
      </c>
      <c r="Z91" s="91">
        <v>46022</v>
      </c>
      <c r="AA91" s="92">
        <f t="shared" si="9"/>
        <v>349</v>
      </c>
      <c r="AB91" s="637"/>
      <c r="AC91" s="628"/>
      <c r="AD91" s="628"/>
      <c r="AE91" s="628"/>
      <c r="AF91" s="628"/>
      <c r="AG91" s="199" t="s">
        <v>651</v>
      </c>
      <c r="AH91" s="323" t="s">
        <v>664</v>
      </c>
      <c r="AI91" s="363">
        <v>24000000</v>
      </c>
      <c r="AJ91" s="317" t="s">
        <v>657</v>
      </c>
      <c r="AK91" s="215" t="s">
        <v>709</v>
      </c>
      <c r="AL91" s="315">
        <v>45727</v>
      </c>
      <c r="AM91" s="326"/>
      <c r="AN91" s="322">
        <v>24000000</v>
      </c>
      <c r="AO91" s="322">
        <v>24000000</v>
      </c>
      <c r="AP91" s="322">
        <v>24000000</v>
      </c>
      <c r="AQ91" s="322">
        <v>24000000</v>
      </c>
      <c r="AR91" s="317" t="s">
        <v>657</v>
      </c>
      <c r="AS91" s="663"/>
    </row>
    <row r="92" spans="1:45" ht="33.75">
      <c r="A92" s="673"/>
      <c r="B92" s="723"/>
      <c r="C92" s="625"/>
      <c r="D92" s="627" t="s">
        <v>319</v>
      </c>
      <c r="E92" s="628"/>
      <c r="F92" s="631"/>
      <c r="G92" s="628"/>
      <c r="H92" s="627" t="s">
        <v>612</v>
      </c>
      <c r="I92" s="627" t="s">
        <v>613</v>
      </c>
      <c r="J92" s="580">
        <v>0.1</v>
      </c>
      <c r="K92" s="583"/>
      <c r="L92" s="583"/>
      <c r="M92" s="589"/>
      <c r="N92" s="589"/>
      <c r="O92" s="589">
        <v>0</v>
      </c>
      <c r="P92" s="236" t="s">
        <v>614</v>
      </c>
      <c r="Q92" s="106"/>
      <c r="R92" s="586" t="s">
        <v>327</v>
      </c>
      <c r="S92" s="114">
        <v>0.5</v>
      </c>
      <c r="T92" s="302">
        <v>0</v>
      </c>
      <c r="U92" s="276"/>
      <c r="V92" s="276"/>
      <c r="W92" s="198"/>
      <c r="X92" s="198"/>
      <c r="Y92" s="90">
        <v>45673</v>
      </c>
      <c r="Z92" s="91">
        <v>46022</v>
      </c>
      <c r="AA92" s="92">
        <f t="shared" si="9"/>
        <v>349</v>
      </c>
      <c r="AB92" s="637"/>
      <c r="AC92" s="628"/>
      <c r="AD92" s="628"/>
      <c r="AE92" s="628"/>
      <c r="AF92" s="628"/>
      <c r="AG92" s="199" t="s">
        <v>651</v>
      </c>
      <c r="AH92" s="321" t="s">
        <v>665</v>
      </c>
      <c r="AI92" s="363">
        <v>34400000</v>
      </c>
      <c r="AJ92" s="317" t="s">
        <v>657</v>
      </c>
      <c r="AK92" s="215" t="s">
        <v>709</v>
      </c>
      <c r="AL92" s="315">
        <v>45720</v>
      </c>
      <c r="AM92" s="326"/>
      <c r="AN92" s="324" t="s">
        <v>674</v>
      </c>
      <c r="AO92" s="324" t="s">
        <v>674</v>
      </c>
      <c r="AP92" s="324" t="s">
        <v>674</v>
      </c>
      <c r="AQ92" s="324" t="s">
        <v>674</v>
      </c>
      <c r="AR92" s="317" t="s">
        <v>657</v>
      </c>
      <c r="AS92" s="663"/>
    </row>
    <row r="93" spans="1:45" ht="42.75">
      <c r="A93" s="673"/>
      <c r="B93" s="723"/>
      <c r="C93" s="625"/>
      <c r="D93" s="628"/>
      <c r="E93" s="628"/>
      <c r="F93" s="631"/>
      <c r="G93" s="628"/>
      <c r="H93" s="628"/>
      <c r="I93" s="628"/>
      <c r="J93" s="581"/>
      <c r="K93" s="584"/>
      <c r="L93" s="584"/>
      <c r="M93" s="590"/>
      <c r="N93" s="590"/>
      <c r="O93" s="590"/>
      <c r="P93" s="236" t="s">
        <v>615</v>
      </c>
      <c r="Q93" s="106"/>
      <c r="R93" s="587"/>
      <c r="S93" s="114">
        <v>12</v>
      </c>
      <c r="T93" s="302">
        <v>3</v>
      </c>
      <c r="U93" s="276"/>
      <c r="V93" s="276"/>
      <c r="W93" s="198"/>
      <c r="X93" s="198"/>
      <c r="Y93" s="90">
        <v>45673</v>
      </c>
      <c r="Z93" s="91">
        <v>46022</v>
      </c>
      <c r="AA93" s="92">
        <f t="shared" si="9"/>
        <v>349</v>
      </c>
      <c r="AB93" s="637"/>
      <c r="AC93" s="628"/>
      <c r="AD93" s="628"/>
      <c r="AE93" s="628"/>
      <c r="AF93" s="628"/>
      <c r="AG93" s="199" t="s">
        <v>651</v>
      </c>
      <c r="AH93" s="323" t="s">
        <v>669</v>
      </c>
      <c r="AI93" s="363">
        <v>48000000</v>
      </c>
      <c r="AJ93" s="317" t="s">
        <v>657</v>
      </c>
      <c r="AK93" s="215" t="s">
        <v>709</v>
      </c>
      <c r="AL93" s="315">
        <v>45721</v>
      </c>
      <c r="AM93" s="327"/>
      <c r="AN93" s="324" t="s">
        <v>670</v>
      </c>
      <c r="AO93" s="324" t="s">
        <v>670</v>
      </c>
      <c r="AP93" s="324" t="s">
        <v>670</v>
      </c>
      <c r="AQ93" s="324" t="s">
        <v>670</v>
      </c>
      <c r="AR93" s="317" t="s">
        <v>657</v>
      </c>
      <c r="AS93" s="663"/>
    </row>
    <row r="94" spans="1:45" ht="42.75">
      <c r="A94" s="673"/>
      <c r="B94" s="723"/>
      <c r="C94" s="625"/>
      <c r="D94" s="628"/>
      <c r="E94" s="628"/>
      <c r="F94" s="631"/>
      <c r="G94" s="628"/>
      <c r="H94" s="628"/>
      <c r="I94" s="628"/>
      <c r="J94" s="581"/>
      <c r="K94" s="584"/>
      <c r="L94" s="584"/>
      <c r="M94" s="590"/>
      <c r="N94" s="590"/>
      <c r="O94" s="590"/>
      <c r="P94" s="236" t="s">
        <v>616</v>
      </c>
      <c r="Q94" s="106"/>
      <c r="R94" s="587"/>
      <c r="S94" s="573">
        <v>1</v>
      </c>
      <c r="T94" s="575">
        <v>0</v>
      </c>
      <c r="U94" s="573"/>
      <c r="V94" s="573"/>
      <c r="W94" s="198"/>
      <c r="X94" s="573"/>
      <c r="Y94" s="596">
        <v>45673</v>
      </c>
      <c r="Z94" s="596">
        <v>46022</v>
      </c>
      <c r="AA94" s="573">
        <f t="shared" si="9"/>
        <v>349</v>
      </c>
      <c r="AB94" s="637"/>
      <c r="AC94" s="628"/>
      <c r="AD94" s="628"/>
      <c r="AE94" s="628"/>
      <c r="AF94" s="628"/>
      <c r="AG94" s="199" t="s">
        <v>651</v>
      </c>
      <c r="AH94" s="321" t="s">
        <v>666</v>
      </c>
      <c r="AI94" s="364">
        <v>37600000</v>
      </c>
      <c r="AJ94" s="317" t="s">
        <v>657</v>
      </c>
      <c r="AK94" s="215" t="s">
        <v>709</v>
      </c>
      <c r="AL94" s="315">
        <v>45723</v>
      </c>
      <c r="AM94" s="329"/>
      <c r="AN94" s="325" t="s">
        <v>675</v>
      </c>
      <c r="AO94" s="325" t="s">
        <v>675</v>
      </c>
      <c r="AP94" s="325" t="s">
        <v>675</v>
      </c>
      <c r="AQ94" s="325" t="s">
        <v>675</v>
      </c>
      <c r="AR94" s="317" t="s">
        <v>657</v>
      </c>
      <c r="AS94" s="663"/>
    </row>
    <row r="95" spans="1:45" ht="33.75">
      <c r="A95" s="673"/>
      <c r="B95" s="723"/>
      <c r="C95" s="625"/>
      <c r="D95" s="628"/>
      <c r="E95" s="628"/>
      <c r="F95" s="631"/>
      <c r="G95" s="628"/>
      <c r="H95" s="628"/>
      <c r="I95" s="628"/>
      <c r="J95" s="581"/>
      <c r="K95" s="584"/>
      <c r="L95" s="584"/>
      <c r="M95" s="590"/>
      <c r="N95" s="590"/>
      <c r="O95" s="590"/>
      <c r="P95" s="236"/>
      <c r="Q95" s="106"/>
      <c r="R95" s="587"/>
      <c r="S95" s="574"/>
      <c r="T95" s="576"/>
      <c r="U95" s="574"/>
      <c r="V95" s="574"/>
      <c r="W95" s="198"/>
      <c r="X95" s="574"/>
      <c r="Y95" s="597"/>
      <c r="Z95" s="597"/>
      <c r="AA95" s="574"/>
      <c r="AB95" s="637"/>
      <c r="AC95" s="628"/>
      <c r="AD95" s="628"/>
      <c r="AE95" s="628"/>
      <c r="AF95" s="628"/>
      <c r="AG95" s="199" t="s">
        <v>651</v>
      </c>
      <c r="AH95" s="321" t="s">
        <v>667</v>
      </c>
      <c r="AI95" s="363">
        <v>32000000</v>
      </c>
      <c r="AJ95" s="317" t="s">
        <v>657</v>
      </c>
      <c r="AK95" s="215" t="s">
        <v>709</v>
      </c>
      <c r="AL95" s="315">
        <v>45721</v>
      </c>
      <c r="AM95" s="329"/>
      <c r="AN95" s="322">
        <v>32000000</v>
      </c>
      <c r="AO95" s="322">
        <v>32000000</v>
      </c>
      <c r="AP95" s="322">
        <v>32000000</v>
      </c>
      <c r="AQ95" s="322">
        <v>32000000</v>
      </c>
      <c r="AR95" s="317" t="s">
        <v>657</v>
      </c>
      <c r="AS95" s="663"/>
    </row>
    <row r="96" spans="1:45" ht="57">
      <c r="A96" s="674"/>
      <c r="B96" s="724"/>
      <c r="C96" s="626"/>
      <c r="D96" s="629"/>
      <c r="E96" s="629"/>
      <c r="F96" s="632"/>
      <c r="G96" s="629"/>
      <c r="H96" s="629"/>
      <c r="I96" s="629"/>
      <c r="J96" s="582"/>
      <c r="K96" s="585"/>
      <c r="L96" s="585"/>
      <c r="M96" s="591"/>
      <c r="N96" s="591"/>
      <c r="O96" s="591"/>
      <c r="P96" s="238" t="s">
        <v>617</v>
      </c>
      <c r="Q96" s="106"/>
      <c r="R96" s="588"/>
      <c r="S96" s="92">
        <v>12</v>
      </c>
      <c r="T96" s="305">
        <v>3</v>
      </c>
      <c r="U96" s="198"/>
      <c r="V96" s="198"/>
      <c r="W96" s="198"/>
      <c r="X96" s="198"/>
      <c r="Y96" s="90">
        <v>45673</v>
      </c>
      <c r="Z96" s="91">
        <v>46022</v>
      </c>
      <c r="AA96" s="92">
        <f t="shared" ref="AA96" si="10">_xlfn.DAYS(Z96,Y96)</f>
        <v>349</v>
      </c>
      <c r="AB96" s="638"/>
      <c r="AC96" s="629"/>
      <c r="AD96" s="629"/>
      <c r="AE96" s="629"/>
      <c r="AF96" s="629"/>
      <c r="AG96" s="199" t="s">
        <v>651</v>
      </c>
      <c r="AH96" s="323" t="s">
        <v>667</v>
      </c>
      <c r="AI96" s="363" t="s">
        <v>676</v>
      </c>
      <c r="AJ96" s="317" t="s">
        <v>657</v>
      </c>
      <c r="AK96" s="215" t="s">
        <v>709</v>
      </c>
      <c r="AL96" s="315">
        <v>45720</v>
      </c>
      <c r="AM96" s="326"/>
      <c r="AN96" s="324" t="s">
        <v>676</v>
      </c>
      <c r="AO96" s="324" t="s">
        <v>676</v>
      </c>
      <c r="AP96" s="324" t="s">
        <v>676</v>
      </c>
      <c r="AQ96" s="324" t="s">
        <v>676</v>
      </c>
      <c r="AR96" s="317" t="s">
        <v>657</v>
      </c>
      <c r="AS96" s="664"/>
    </row>
    <row r="97" spans="1:45" ht="20.25">
      <c r="A97" s="239"/>
      <c r="B97" s="237"/>
      <c r="C97" s="214"/>
      <c r="D97" s="175"/>
      <c r="E97" s="577" t="s">
        <v>618</v>
      </c>
      <c r="F97" s="578"/>
      <c r="G97" s="578"/>
      <c r="H97" s="578"/>
      <c r="I97" s="578"/>
      <c r="J97" s="578"/>
      <c r="K97" s="578"/>
      <c r="L97" s="578"/>
      <c r="M97" s="578"/>
      <c r="N97" s="578"/>
      <c r="O97" s="578"/>
      <c r="P97" s="578"/>
      <c r="Q97" s="578"/>
      <c r="R97" s="578"/>
      <c r="S97" s="578"/>
      <c r="T97" s="578"/>
      <c r="U97" s="578"/>
      <c r="V97" s="578"/>
      <c r="W97" s="579"/>
      <c r="X97" s="171"/>
      <c r="Y97" s="90"/>
      <c r="Z97" s="91"/>
      <c r="AA97" s="92"/>
      <c r="AB97" s="93"/>
      <c r="AC97" s="86"/>
      <c r="AD97" s="86"/>
      <c r="AE97" s="86"/>
      <c r="AF97" s="175"/>
      <c r="AG97" s="92"/>
      <c r="AH97" s="293"/>
      <c r="AI97" s="318"/>
      <c r="AJ97" s="92"/>
      <c r="AK97" s="92"/>
      <c r="AL97" s="91"/>
      <c r="AM97" s="91"/>
      <c r="AN97" s="176"/>
      <c r="AO97" s="176"/>
      <c r="AP97" s="176"/>
      <c r="AQ97" s="177"/>
      <c r="AR97" s="95"/>
      <c r="AS97" s="178"/>
    </row>
    <row r="98" spans="1:45" s="197" customFormat="1">
      <c r="A98" s="240"/>
      <c r="B98" s="181"/>
      <c r="C98" s="182"/>
      <c r="D98" s="193"/>
      <c r="E98" s="181"/>
      <c r="F98" s="217"/>
      <c r="G98" s="181"/>
      <c r="H98" s="218"/>
      <c r="I98" s="181"/>
      <c r="J98" s="184"/>
      <c r="K98" s="184"/>
      <c r="L98" s="185"/>
      <c r="M98" s="184"/>
      <c r="N98" s="184"/>
      <c r="O98" s="184"/>
      <c r="P98" s="195"/>
      <c r="Q98" s="187"/>
      <c r="R98" s="204"/>
      <c r="S98" s="192"/>
      <c r="T98" s="206"/>
      <c r="U98" s="206"/>
      <c r="V98" s="206"/>
      <c r="W98" s="206"/>
      <c r="X98" s="206"/>
      <c r="Y98" s="222"/>
      <c r="Z98" s="192"/>
      <c r="AA98" s="187"/>
      <c r="AB98" s="192"/>
      <c r="AC98" s="181"/>
      <c r="AD98" s="181"/>
      <c r="AE98" s="192"/>
      <c r="AF98" s="193"/>
      <c r="AG98" s="192"/>
      <c r="AH98" s="187"/>
      <c r="AI98" s="187"/>
      <c r="AJ98" s="194"/>
      <c r="AK98" s="187"/>
      <c r="AL98" s="187"/>
      <c r="AM98" s="187"/>
      <c r="AN98" s="192"/>
      <c r="AO98" s="192"/>
      <c r="AP98" s="192"/>
      <c r="AQ98" s="192"/>
      <c r="AR98" s="195"/>
      <c r="AS98" s="209"/>
    </row>
    <row r="99" spans="1:45" ht="42.75" customHeight="1">
      <c r="A99" s="725"/>
      <c r="B99" s="726" t="s">
        <v>252</v>
      </c>
      <c r="C99" s="624" t="s">
        <v>283</v>
      </c>
      <c r="D99" s="627" t="s">
        <v>321</v>
      </c>
      <c r="E99" s="627" t="s">
        <v>619</v>
      </c>
      <c r="F99" s="729">
        <v>202500000005545</v>
      </c>
      <c r="G99" s="627" t="s">
        <v>620</v>
      </c>
      <c r="H99" s="627" t="s">
        <v>621</v>
      </c>
      <c r="I99" s="672" t="s">
        <v>558</v>
      </c>
      <c r="J99" s="592">
        <v>1</v>
      </c>
      <c r="K99" s="583"/>
      <c r="L99" s="583"/>
      <c r="M99" s="583"/>
      <c r="N99" s="583"/>
      <c r="O99" s="583">
        <v>0</v>
      </c>
      <c r="P99" s="241" t="s">
        <v>622</v>
      </c>
      <c r="Q99" s="586" t="s">
        <v>623</v>
      </c>
      <c r="R99" s="586" t="s">
        <v>327</v>
      </c>
      <c r="S99" s="92">
        <v>1</v>
      </c>
      <c r="T99" s="304">
        <v>0</v>
      </c>
      <c r="U99" s="92"/>
      <c r="V99" s="92"/>
      <c r="W99" s="198"/>
      <c r="X99" s="198"/>
      <c r="Y99" s="90">
        <v>45673</v>
      </c>
      <c r="Z99" s="91">
        <v>46022</v>
      </c>
      <c r="AA99" s="92">
        <f t="shared" ref="AA99" si="11">_xlfn.DAYS(Z99,Y99)</f>
        <v>349</v>
      </c>
      <c r="AB99" s="700"/>
      <c r="AC99" s="627" t="s">
        <v>354</v>
      </c>
      <c r="AD99" s="627" t="s">
        <v>355</v>
      </c>
      <c r="AE99" s="573"/>
      <c r="AF99" s="573"/>
      <c r="AG99" s="92"/>
      <c r="AH99" s="92"/>
      <c r="AI99" s="92"/>
      <c r="AJ99" s="230"/>
      <c r="AK99" s="211"/>
      <c r="AL99" s="211"/>
      <c r="AM99" s="250"/>
      <c r="AN99" s="700"/>
      <c r="AO99" s="700"/>
      <c r="AP99" s="224"/>
      <c r="AQ99" s="224"/>
      <c r="AR99" s="700"/>
      <c r="AS99" s="627" t="s">
        <v>619</v>
      </c>
    </row>
    <row r="100" spans="1:45" ht="57" customHeight="1">
      <c r="A100" s="725"/>
      <c r="B100" s="727"/>
      <c r="C100" s="625"/>
      <c r="D100" s="628"/>
      <c r="E100" s="628"/>
      <c r="F100" s="730"/>
      <c r="G100" s="628"/>
      <c r="H100" s="628"/>
      <c r="I100" s="673"/>
      <c r="J100" s="718"/>
      <c r="K100" s="584"/>
      <c r="L100" s="584"/>
      <c r="M100" s="584"/>
      <c r="N100" s="584"/>
      <c r="O100" s="584"/>
      <c r="P100" s="241" t="s">
        <v>624</v>
      </c>
      <c r="Q100" s="587"/>
      <c r="R100" s="587"/>
      <c r="S100" s="92">
        <v>1</v>
      </c>
      <c r="T100" s="304">
        <v>0</v>
      </c>
      <c r="U100" s="92"/>
      <c r="V100" s="92"/>
      <c r="W100" s="198"/>
      <c r="X100" s="198"/>
      <c r="Y100" s="90">
        <v>45673</v>
      </c>
      <c r="Z100" s="91">
        <v>46022</v>
      </c>
      <c r="AA100" s="92">
        <f t="shared" ref="AA100:AA102" si="12">_xlfn.DAYS(Z100,Y100)</f>
        <v>349</v>
      </c>
      <c r="AB100" s="732"/>
      <c r="AC100" s="628"/>
      <c r="AD100" s="628"/>
      <c r="AE100" s="612"/>
      <c r="AF100" s="612"/>
      <c r="AG100" s="92"/>
      <c r="AH100" s="92"/>
      <c r="AI100" s="92"/>
      <c r="AJ100" s="230"/>
      <c r="AK100" s="211"/>
      <c r="AL100" s="211"/>
      <c r="AM100" s="262"/>
      <c r="AN100" s="732"/>
      <c r="AO100" s="732"/>
      <c r="AP100" s="225"/>
      <c r="AQ100" s="225"/>
      <c r="AR100" s="732"/>
      <c r="AS100" s="628"/>
    </row>
    <row r="101" spans="1:45" ht="57" customHeight="1">
      <c r="A101" s="725"/>
      <c r="B101" s="727"/>
      <c r="C101" s="625"/>
      <c r="D101" s="628"/>
      <c r="E101" s="628"/>
      <c r="F101" s="730"/>
      <c r="G101" s="628"/>
      <c r="H101" s="628"/>
      <c r="I101" s="673"/>
      <c r="J101" s="718"/>
      <c r="K101" s="584"/>
      <c r="L101" s="584"/>
      <c r="M101" s="584"/>
      <c r="N101" s="584"/>
      <c r="O101" s="584"/>
      <c r="P101" s="241" t="s">
        <v>625</v>
      </c>
      <c r="Q101" s="587"/>
      <c r="R101" s="587"/>
      <c r="S101" s="92">
        <v>1</v>
      </c>
      <c r="T101" s="304">
        <v>0</v>
      </c>
      <c r="U101" s="92"/>
      <c r="V101" s="92"/>
      <c r="W101" s="198"/>
      <c r="X101" s="198"/>
      <c r="Y101" s="90">
        <v>45673</v>
      </c>
      <c r="Z101" s="91">
        <v>46022</v>
      </c>
      <c r="AA101" s="92">
        <f t="shared" si="12"/>
        <v>349</v>
      </c>
      <c r="AB101" s="732"/>
      <c r="AC101" s="628"/>
      <c r="AD101" s="628"/>
      <c r="AE101" s="612"/>
      <c r="AF101" s="612"/>
      <c r="AG101" s="92"/>
      <c r="AH101" s="92"/>
      <c r="AI101" s="92"/>
      <c r="AJ101" s="230"/>
      <c r="AK101" s="211"/>
      <c r="AL101" s="211"/>
      <c r="AM101" s="262"/>
      <c r="AN101" s="732"/>
      <c r="AO101" s="732"/>
      <c r="AP101" s="225"/>
      <c r="AQ101" s="225"/>
      <c r="AR101" s="732"/>
      <c r="AS101" s="628"/>
    </row>
    <row r="102" spans="1:45" ht="57" customHeight="1">
      <c r="A102" s="725"/>
      <c r="B102" s="728"/>
      <c r="C102" s="626"/>
      <c r="D102" s="629"/>
      <c r="E102" s="629"/>
      <c r="F102" s="731"/>
      <c r="G102" s="629"/>
      <c r="H102" s="629"/>
      <c r="I102" s="674"/>
      <c r="J102" s="593"/>
      <c r="K102" s="585"/>
      <c r="L102" s="585"/>
      <c r="M102" s="585"/>
      <c r="N102" s="585"/>
      <c r="O102" s="585"/>
      <c r="P102" s="241" t="s">
        <v>626</v>
      </c>
      <c r="Q102" s="588"/>
      <c r="R102" s="588"/>
      <c r="S102" s="92">
        <v>1</v>
      </c>
      <c r="T102" s="304">
        <v>0</v>
      </c>
      <c r="U102" s="92"/>
      <c r="V102" s="92"/>
      <c r="W102" s="198"/>
      <c r="X102" s="198"/>
      <c r="Y102" s="90">
        <v>45673</v>
      </c>
      <c r="Z102" s="91">
        <v>46022</v>
      </c>
      <c r="AA102" s="92">
        <f t="shared" si="12"/>
        <v>349</v>
      </c>
      <c r="AB102" s="701"/>
      <c r="AC102" s="629"/>
      <c r="AD102" s="629"/>
      <c r="AE102" s="574"/>
      <c r="AF102" s="574"/>
      <c r="AG102" s="92"/>
      <c r="AH102" s="92"/>
      <c r="AI102" s="92"/>
      <c r="AJ102" s="230"/>
      <c r="AK102" s="211"/>
      <c r="AL102" s="211"/>
      <c r="AM102" s="261"/>
      <c r="AN102" s="701"/>
      <c r="AO102" s="701"/>
      <c r="AP102" s="226"/>
      <c r="AQ102" s="226"/>
      <c r="AR102" s="701"/>
      <c r="AS102" s="629"/>
    </row>
    <row r="103" spans="1:45" ht="20.25">
      <c r="A103" s="166"/>
      <c r="B103" s="242"/>
      <c r="C103" s="214"/>
      <c r="D103" s="86"/>
      <c r="E103" s="577" t="s">
        <v>627</v>
      </c>
      <c r="F103" s="578"/>
      <c r="G103" s="578"/>
      <c r="H103" s="578"/>
      <c r="I103" s="578"/>
      <c r="J103" s="578"/>
      <c r="K103" s="578"/>
      <c r="L103" s="578"/>
      <c r="M103" s="578"/>
      <c r="N103" s="578"/>
      <c r="O103" s="578"/>
      <c r="P103" s="578"/>
      <c r="Q103" s="578"/>
      <c r="R103" s="578"/>
      <c r="S103" s="578"/>
      <c r="T103" s="578"/>
      <c r="U103" s="578"/>
      <c r="V103" s="578"/>
      <c r="W103" s="579"/>
      <c r="X103" s="171"/>
      <c r="Y103" s="198"/>
      <c r="Z103" s="92"/>
      <c r="AA103" s="92"/>
      <c r="AB103" s="226"/>
      <c r="AC103" s="86"/>
      <c r="AD103" s="175"/>
      <c r="AE103" s="92"/>
      <c r="AF103" s="92"/>
      <c r="AG103" s="92"/>
      <c r="AH103" s="92"/>
      <c r="AI103" s="92"/>
      <c r="AJ103" s="230"/>
      <c r="AK103" s="211"/>
      <c r="AL103" s="211"/>
      <c r="AM103" s="261"/>
      <c r="AN103" s="226"/>
      <c r="AO103" s="226"/>
      <c r="AP103" s="226"/>
      <c r="AQ103" s="226"/>
      <c r="AR103" s="97"/>
      <c r="AS103" s="243"/>
    </row>
    <row r="104" spans="1:45" s="197" customFormat="1">
      <c r="B104" s="200"/>
      <c r="C104" s="244"/>
      <c r="D104" s="200"/>
      <c r="E104" s="200"/>
      <c r="F104" s="245"/>
      <c r="G104" s="200"/>
      <c r="H104" s="200"/>
      <c r="I104" s="200"/>
      <c r="J104" s="204"/>
      <c r="K104" s="204"/>
      <c r="L104" s="246"/>
      <c r="M104" s="204"/>
      <c r="N104" s="204"/>
      <c r="O104" s="204"/>
      <c r="P104" s="196"/>
      <c r="Q104" s="187"/>
      <c r="R104" s="204"/>
      <c r="S104" s="192"/>
      <c r="T104" s="206"/>
      <c r="U104" s="206"/>
      <c r="V104" s="206"/>
      <c r="W104" s="206"/>
      <c r="X104" s="206"/>
      <c r="Y104" s="206"/>
      <c r="Z104" s="192"/>
      <c r="AA104" s="192"/>
      <c r="AB104" s="187"/>
      <c r="AC104" s="181"/>
      <c r="AD104" s="209"/>
      <c r="AE104" s="194"/>
      <c r="AF104" s="194"/>
      <c r="AG104" s="192"/>
      <c r="AH104" s="192"/>
      <c r="AI104" s="192"/>
      <c r="AJ104" s="194"/>
      <c r="AK104" s="187"/>
      <c r="AL104" s="187"/>
      <c r="AM104" s="187"/>
      <c r="AN104" s="192"/>
      <c r="AO104" s="192"/>
      <c r="AP104" s="192"/>
      <c r="AQ104" s="192"/>
      <c r="AR104" s="186"/>
      <c r="AS104" s="247"/>
    </row>
    <row r="105" spans="1:45" ht="42.75" customHeight="1">
      <c r="A105" s="668"/>
      <c r="B105" s="627" t="s">
        <v>254</v>
      </c>
      <c r="C105" s="627" t="s">
        <v>285</v>
      </c>
      <c r="D105" s="627" t="s">
        <v>322</v>
      </c>
      <c r="E105" s="627" t="s">
        <v>628</v>
      </c>
      <c r="F105" s="630">
        <v>202500000005498</v>
      </c>
      <c r="G105" s="627" t="s">
        <v>629</v>
      </c>
      <c r="H105" s="627" t="s">
        <v>630</v>
      </c>
      <c r="I105" s="627" t="s">
        <v>598</v>
      </c>
      <c r="J105" s="592">
        <v>1</v>
      </c>
      <c r="K105" s="583"/>
      <c r="L105" s="583"/>
      <c r="M105" s="583"/>
      <c r="N105" s="583"/>
      <c r="O105" s="583">
        <v>0</v>
      </c>
      <c r="P105" s="234" t="s">
        <v>631</v>
      </c>
      <c r="Q105" s="586" t="s">
        <v>623</v>
      </c>
      <c r="R105" s="733" t="s">
        <v>328</v>
      </c>
      <c r="S105" s="92">
        <v>1</v>
      </c>
      <c r="T105" s="304">
        <v>0</v>
      </c>
      <c r="U105" s="92"/>
      <c r="V105" s="92"/>
      <c r="W105" s="198"/>
      <c r="X105" s="198"/>
      <c r="Y105" s="90">
        <v>45673</v>
      </c>
      <c r="Z105" s="91">
        <v>46022</v>
      </c>
      <c r="AA105" s="92">
        <f t="shared" ref="AA105" si="13">_xlfn.DAYS(Z105,Y105)</f>
        <v>349</v>
      </c>
      <c r="AB105" s="700"/>
      <c r="AC105" s="627" t="s">
        <v>354</v>
      </c>
      <c r="AD105" s="627" t="s">
        <v>355</v>
      </c>
      <c r="AE105" s="573"/>
      <c r="AF105" s="573"/>
      <c r="AG105" s="92"/>
      <c r="AH105" s="92"/>
      <c r="AI105" s="92"/>
      <c r="AJ105" s="230"/>
      <c r="AK105" s="211"/>
      <c r="AL105" s="211"/>
      <c r="AM105" s="250"/>
      <c r="AN105" s="700"/>
      <c r="AO105" s="700"/>
      <c r="AP105" s="224"/>
      <c r="AQ105" s="224"/>
      <c r="AR105" s="700"/>
      <c r="AS105" s="627" t="s">
        <v>628</v>
      </c>
    </row>
    <row r="106" spans="1:45" ht="57">
      <c r="A106" s="669"/>
      <c r="B106" s="628"/>
      <c r="C106" s="628"/>
      <c r="D106" s="628"/>
      <c r="E106" s="628"/>
      <c r="F106" s="631"/>
      <c r="G106" s="628"/>
      <c r="H106" s="628"/>
      <c r="I106" s="628"/>
      <c r="J106" s="718"/>
      <c r="K106" s="584"/>
      <c r="L106" s="584"/>
      <c r="M106" s="584"/>
      <c r="N106" s="584"/>
      <c r="O106" s="584"/>
      <c r="P106" s="248" t="s">
        <v>632</v>
      </c>
      <c r="Q106" s="587"/>
      <c r="R106" s="734" t="s">
        <v>188</v>
      </c>
      <c r="S106" s="92">
        <v>1</v>
      </c>
      <c r="T106" s="304">
        <v>0</v>
      </c>
      <c r="U106" s="92"/>
      <c r="V106" s="92"/>
      <c r="W106" s="198"/>
      <c r="X106" s="198"/>
      <c r="Y106" s="90">
        <v>45673</v>
      </c>
      <c r="Z106" s="91">
        <v>46022</v>
      </c>
      <c r="AA106" s="92">
        <f t="shared" ref="AA106:AA108" si="14">_xlfn.DAYS(Z106,Y106)</f>
        <v>349</v>
      </c>
      <c r="AB106" s="732"/>
      <c r="AC106" s="628"/>
      <c r="AD106" s="628"/>
      <c r="AE106" s="612"/>
      <c r="AF106" s="612"/>
      <c r="AG106" s="92"/>
      <c r="AH106" s="92"/>
      <c r="AI106" s="92"/>
      <c r="AJ106" s="230"/>
      <c r="AK106" s="211"/>
      <c r="AL106" s="211"/>
      <c r="AM106" s="262"/>
      <c r="AN106" s="732"/>
      <c r="AO106" s="732"/>
      <c r="AP106" s="225"/>
      <c r="AQ106" s="225"/>
      <c r="AR106" s="732"/>
      <c r="AS106" s="628"/>
    </row>
    <row r="107" spans="1:45" ht="57">
      <c r="A107" s="669"/>
      <c r="B107" s="628"/>
      <c r="C107" s="628"/>
      <c r="D107" s="628"/>
      <c r="E107" s="628"/>
      <c r="F107" s="631"/>
      <c r="G107" s="628"/>
      <c r="H107" s="628"/>
      <c r="I107" s="628"/>
      <c r="J107" s="718"/>
      <c r="K107" s="584"/>
      <c r="L107" s="584"/>
      <c r="M107" s="584"/>
      <c r="N107" s="584"/>
      <c r="O107" s="584"/>
      <c r="P107" s="248" t="s">
        <v>633</v>
      </c>
      <c r="Q107" s="587"/>
      <c r="R107" s="734" t="s">
        <v>188</v>
      </c>
      <c r="S107" s="92">
        <v>1</v>
      </c>
      <c r="T107" s="304">
        <v>0</v>
      </c>
      <c r="U107" s="92"/>
      <c r="V107" s="92"/>
      <c r="W107" s="198"/>
      <c r="X107" s="198"/>
      <c r="Y107" s="90">
        <v>45673</v>
      </c>
      <c r="Z107" s="91">
        <v>46022</v>
      </c>
      <c r="AA107" s="92">
        <f t="shared" si="14"/>
        <v>349</v>
      </c>
      <c r="AB107" s="732"/>
      <c r="AC107" s="628"/>
      <c r="AD107" s="628"/>
      <c r="AE107" s="612"/>
      <c r="AF107" s="612"/>
      <c r="AG107" s="92"/>
      <c r="AH107" s="92"/>
      <c r="AI107" s="92"/>
      <c r="AJ107" s="230"/>
      <c r="AK107" s="211"/>
      <c r="AL107" s="211"/>
      <c r="AM107" s="262"/>
      <c r="AN107" s="732"/>
      <c r="AO107" s="732"/>
      <c r="AP107" s="225"/>
      <c r="AQ107" s="225"/>
      <c r="AR107" s="732"/>
      <c r="AS107" s="628"/>
    </row>
    <row r="108" spans="1:45" ht="71.25">
      <c r="A108" s="670"/>
      <c r="B108" s="629"/>
      <c r="C108" s="629"/>
      <c r="D108" s="629"/>
      <c r="E108" s="629"/>
      <c r="F108" s="632"/>
      <c r="G108" s="629"/>
      <c r="H108" s="629"/>
      <c r="I108" s="629"/>
      <c r="J108" s="593"/>
      <c r="K108" s="585"/>
      <c r="L108" s="585"/>
      <c r="M108" s="585"/>
      <c r="N108" s="585"/>
      <c r="O108" s="585"/>
      <c r="P108" s="248" t="s">
        <v>634</v>
      </c>
      <c r="Q108" s="588"/>
      <c r="R108" s="735" t="s">
        <v>188</v>
      </c>
      <c r="S108" s="92">
        <v>1</v>
      </c>
      <c r="T108" s="304">
        <v>0</v>
      </c>
      <c r="U108" s="92"/>
      <c r="V108" s="92"/>
      <c r="W108" s="198"/>
      <c r="X108" s="198"/>
      <c r="Y108" s="90">
        <v>45673</v>
      </c>
      <c r="Z108" s="91">
        <v>46022</v>
      </c>
      <c r="AA108" s="92">
        <f t="shared" si="14"/>
        <v>349</v>
      </c>
      <c r="AB108" s="701"/>
      <c r="AC108" s="629"/>
      <c r="AD108" s="629"/>
      <c r="AE108" s="574"/>
      <c r="AF108" s="574"/>
      <c r="AG108" s="249"/>
      <c r="AH108" s="249"/>
      <c r="AI108" s="249"/>
      <c r="AJ108" s="109"/>
      <c r="AK108" s="250"/>
      <c r="AL108" s="250"/>
      <c r="AM108" s="262"/>
      <c r="AN108" s="701"/>
      <c r="AO108" s="701"/>
      <c r="AP108" s="225"/>
      <c r="AQ108" s="225"/>
      <c r="AR108" s="701"/>
      <c r="AS108" s="629"/>
    </row>
    <row r="109" spans="1:45" ht="20.25">
      <c r="A109" s="211"/>
      <c r="B109" s="211"/>
      <c r="C109" s="211"/>
      <c r="D109" s="211"/>
      <c r="E109" s="577" t="s">
        <v>635</v>
      </c>
      <c r="F109" s="578"/>
      <c r="G109" s="578"/>
      <c r="H109" s="578"/>
      <c r="I109" s="578"/>
      <c r="J109" s="578"/>
      <c r="K109" s="578"/>
      <c r="L109" s="578"/>
      <c r="M109" s="578"/>
      <c r="N109" s="578"/>
      <c r="O109" s="578"/>
      <c r="P109" s="578"/>
      <c r="Q109" s="578"/>
      <c r="R109" s="578"/>
      <c r="S109" s="578"/>
      <c r="T109" s="578"/>
      <c r="U109" s="578"/>
      <c r="V109" s="578"/>
      <c r="W109" s="579"/>
      <c r="X109" s="171"/>
      <c r="Y109" s="211"/>
      <c r="Z109" s="211"/>
      <c r="AA109" s="211"/>
      <c r="AB109" s="251"/>
      <c r="AC109" s="211"/>
      <c r="AD109" s="211"/>
      <c r="AE109" s="211"/>
      <c r="AF109" s="211"/>
      <c r="AG109" s="211"/>
      <c r="AH109" s="211"/>
      <c r="AI109" s="211"/>
      <c r="AJ109" s="230"/>
      <c r="AK109" s="211"/>
      <c r="AL109" s="211"/>
      <c r="AM109" s="211"/>
      <c r="AN109" s="211"/>
      <c r="AO109" s="211"/>
      <c r="AP109" s="211"/>
      <c r="AQ109" s="211"/>
      <c r="AR109" s="211"/>
      <c r="AS109" s="106"/>
    </row>
    <row r="110" spans="1:45">
      <c r="AB110" s="100"/>
    </row>
    <row r="111" spans="1:45" ht="23.25">
      <c r="S111" s="736" t="s">
        <v>644</v>
      </c>
      <c r="T111" s="737"/>
      <c r="U111" s="737"/>
      <c r="V111" s="737"/>
      <c r="W111" s="738"/>
      <c r="X111" s="254"/>
      <c r="AB111" s="100"/>
      <c r="AP111" s="739" t="s">
        <v>645</v>
      </c>
      <c r="AQ111" s="740"/>
      <c r="AR111" s="741"/>
      <c r="AS111" s="255"/>
    </row>
    <row r="112" spans="1:45">
      <c r="AB112" s="100"/>
    </row>
    <row r="113" spans="28:28">
      <c r="AB113" s="100"/>
    </row>
    <row r="114" spans="28:28">
      <c r="AB114" s="100"/>
    </row>
    <row r="115" spans="28:28">
      <c r="AB115" s="100"/>
    </row>
    <row r="116" spans="28:28">
      <c r="AB116" s="100"/>
    </row>
    <row r="117" spans="28:28">
      <c r="AB117" s="100"/>
    </row>
    <row r="118" spans="28:28">
      <c r="AB118" s="100"/>
    </row>
    <row r="119" spans="28:28">
      <c r="AB119" s="100"/>
    </row>
    <row r="120" spans="28:28">
      <c r="AB120" s="100"/>
    </row>
    <row r="121" spans="28:28">
      <c r="AB121" s="100"/>
    </row>
    <row r="122" spans="28:28">
      <c r="AB122" s="100"/>
    </row>
    <row r="123" spans="28:28">
      <c r="AB123" s="100"/>
    </row>
    <row r="124" spans="28:28">
      <c r="AB124" s="100"/>
    </row>
    <row r="125" spans="28:28">
      <c r="AB125" s="100"/>
    </row>
    <row r="126" spans="28:28">
      <c r="AB126" s="100"/>
    </row>
    <row r="127" spans="28:28">
      <c r="AB127" s="100"/>
    </row>
    <row r="128" spans="28:28">
      <c r="AB128" s="100"/>
    </row>
    <row r="129" spans="28:28">
      <c r="AB129" s="100"/>
    </row>
    <row r="130" spans="28:28">
      <c r="AB130" s="100"/>
    </row>
    <row r="131" spans="28:28">
      <c r="AB131" s="100"/>
    </row>
    <row r="132" spans="28:28">
      <c r="AB132" s="100"/>
    </row>
    <row r="133" spans="28:28">
      <c r="AB133" s="100"/>
    </row>
    <row r="134" spans="28:28">
      <c r="AB134" s="100"/>
    </row>
    <row r="135" spans="28:28">
      <c r="AB135" s="100"/>
    </row>
    <row r="136" spans="28:28">
      <c r="AB136" s="100"/>
    </row>
    <row r="137" spans="28:28">
      <c r="AB137" s="100"/>
    </row>
    <row r="138" spans="28:28">
      <c r="AB138" s="100"/>
    </row>
    <row r="139" spans="28:28">
      <c r="AB139" s="100"/>
    </row>
    <row r="140" spans="28:28">
      <c r="AB140" s="100"/>
    </row>
    <row r="141" spans="28:28">
      <c r="AB141" s="100"/>
    </row>
    <row r="142" spans="28:28">
      <c r="AB142" s="100"/>
    </row>
    <row r="143" spans="28:28">
      <c r="AB143" s="100"/>
    </row>
    <row r="144" spans="28:28">
      <c r="AB144" s="100"/>
    </row>
    <row r="145" spans="28:28">
      <c r="AB145" s="100"/>
    </row>
    <row r="146" spans="28:28">
      <c r="AB146" s="100"/>
    </row>
    <row r="147" spans="28:28">
      <c r="AB147" s="100"/>
    </row>
    <row r="148" spans="28:28">
      <c r="AB148" s="100"/>
    </row>
    <row r="149" spans="28:28">
      <c r="AB149" s="100"/>
    </row>
    <row r="150" spans="28:28">
      <c r="AB150" s="100"/>
    </row>
    <row r="151" spans="28:28">
      <c r="AB151" s="100"/>
    </row>
    <row r="152" spans="28:28">
      <c r="AB152" s="100"/>
    </row>
    <row r="153" spans="28:28">
      <c r="AB153" s="100"/>
    </row>
    <row r="154" spans="28:28">
      <c r="AB154" s="100"/>
    </row>
    <row r="155" spans="28:28">
      <c r="AB155" s="100"/>
    </row>
    <row r="156" spans="28:28">
      <c r="AB156" s="100"/>
    </row>
    <row r="157" spans="28:28">
      <c r="AB157" s="100"/>
    </row>
    <row r="158" spans="28:28">
      <c r="AB158" s="100"/>
    </row>
    <row r="159" spans="28:28">
      <c r="AB159" s="100"/>
    </row>
    <row r="160" spans="28:28">
      <c r="AB160" s="100"/>
    </row>
    <row r="161" spans="28:28">
      <c r="AB161" s="100"/>
    </row>
    <row r="162" spans="28:28">
      <c r="AB162" s="100"/>
    </row>
    <row r="163" spans="28:28">
      <c r="AB163" s="100"/>
    </row>
    <row r="164" spans="28:28">
      <c r="AB164" s="100"/>
    </row>
    <row r="165" spans="28:28">
      <c r="AB165" s="100"/>
    </row>
    <row r="166" spans="28:28">
      <c r="AB166" s="100"/>
    </row>
    <row r="167" spans="28:28">
      <c r="AB167" s="100"/>
    </row>
    <row r="168" spans="28:28">
      <c r="AB168" s="100"/>
    </row>
    <row r="169" spans="28:28">
      <c r="AB169" s="100"/>
    </row>
    <row r="170" spans="28:28">
      <c r="AB170" s="100"/>
    </row>
    <row r="171" spans="28:28">
      <c r="AB171" s="100"/>
    </row>
    <row r="172" spans="28:28">
      <c r="AB172" s="100"/>
    </row>
    <row r="173" spans="28:28">
      <c r="AB173" s="100"/>
    </row>
    <row r="174" spans="28:28">
      <c r="AB174" s="100"/>
    </row>
    <row r="175" spans="28:28">
      <c r="AB175" s="100"/>
    </row>
    <row r="176" spans="28:28">
      <c r="AB176" s="100"/>
    </row>
    <row r="177" spans="28:28">
      <c r="AB177" s="100"/>
    </row>
    <row r="178" spans="28:28">
      <c r="AB178" s="100"/>
    </row>
    <row r="179" spans="28:28">
      <c r="AB179" s="100"/>
    </row>
    <row r="180" spans="28:28">
      <c r="AB180" s="100"/>
    </row>
    <row r="181" spans="28:28">
      <c r="AB181" s="100"/>
    </row>
    <row r="182" spans="28:28">
      <c r="AB182" s="100"/>
    </row>
    <row r="183" spans="28:28">
      <c r="AB183" s="100"/>
    </row>
    <row r="184" spans="28:28">
      <c r="AB184" s="100"/>
    </row>
    <row r="185" spans="28:28">
      <c r="AB185" s="100"/>
    </row>
    <row r="186" spans="28:28">
      <c r="AB186" s="100"/>
    </row>
    <row r="187" spans="28:28">
      <c r="AB187" s="100"/>
    </row>
    <row r="188" spans="28:28">
      <c r="AB188" s="100"/>
    </row>
    <row r="189" spans="28:28">
      <c r="AB189" s="100"/>
    </row>
    <row r="190" spans="28:28">
      <c r="AB190" s="100"/>
    </row>
    <row r="191" spans="28:28">
      <c r="AB191" s="100"/>
    </row>
    <row r="192" spans="28:28">
      <c r="AB192" s="100"/>
    </row>
    <row r="193" spans="28:28">
      <c r="AB193" s="100"/>
    </row>
    <row r="194" spans="28:28">
      <c r="AB194" s="100"/>
    </row>
    <row r="195" spans="28:28">
      <c r="AB195" s="100"/>
    </row>
    <row r="196" spans="28:28">
      <c r="AB196" s="100"/>
    </row>
    <row r="197" spans="28:28">
      <c r="AB197" s="100"/>
    </row>
    <row r="198" spans="28:28">
      <c r="AB198" s="100"/>
    </row>
    <row r="199" spans="28:28">
      <c r="AB199" s="100"/>
    </row>
    <row r="200" spans="28:28">
      <c r="AB200" s="100"/>
    </row>
    <row r="201" spans="28:28">
      <c r="AB201" s="100"/>
    </row>
    <row r="202" spans="28:28">
      <c r="AB202" s="100"/>
    </row>
    <row r="203" spans="28:28">
      <c r="AB203" s="100"/>
    </row>
    <row r="204" spans="28:28">
      <c r="AB204" s="100"/>
    </row>
    <row r="205" spans="28:28">
      <c r="AB205" s="100"/>
    </row>
    <row r="206" spans="28:28">
      <c r="AB206" s="100"/>
    </row>
    <row r="207" spans="28:28">
      <c r="AB207" s="100"/>
    </row>
    <row r="208" spans="28:28">
      <c r="AB208" s="100"/>
    </row>
    <row r="209" spans="28:28">
      <c r="AB209" s="100"/>
    </row>
    <row r="210" spans="28:28">
      <c r="AB210" s="100"/>
    </row>
    <row r="211" spans="28:28">
      <c r="AB211" s="100"/>
    </row>
    <row r="212" spans="28:28">
      <c r="AB212" s="100"/>
    </row>
    <row r="213" spans="28:28">
      <c r="AB213" s="100"/>
    </row>
    <row r="214" spans="28:28">
      <c r="AB214" s="100"/>
    </row>
    <row r="215" spans="28:28">
      <c r="AB215" s="100"/>
    </row>
    <row r="216" spans="28:28">
      <c r="AB216" s="100"/>
    </row>
    <row r="217" spans="28:28">
      <c r="AB217" s="100"/>
    </row>
    <row r="218" spans="28:28">
      <c r="AB218" s="100"/>
    </row>
    <row r="219" spans="28:28">
      <c r="AB219" s="100"/>
    </row>
    <row r="220" spans="28:28">
      <c r="AB220" s="100"/>
    </row>
    <row r="221" spans="28:28">
      <c r="AB221" s="100"/>
    </row>
    <row r="222" spans="28:28">
      <c r="AB222" s="100"/>
    </row>
    <row r="223" spans="28:28">
      <c r="AB223" s="100"/>
    </row>
    <row r="224" spans="28:28">
      <c r="AB224" s="100"/>
    </row>
  </sheetData>
  <mergeCells count="447">
    <mergeCell ref="E109:W109"/>
    <mergeCell ref="S111:W111"/>
    <mergeCell ref="AP111:AR111"/>
    <mergeCell ref="N48:N49"/>
    <mergeCell ref="N52:N55"/>
    <mergeCell ref="N56:N58"/>
    <mergeCell ref="N61:N64"/>
    <mergeCell ref="N65:N67"/>
    <mergeCell ref="N70:N71"/>
    <mergeCell ref="N72:N77"/>
    <mergeCell ref="N78:N81"/>
    <mergeCell ref="N84:N85"/>
    <mergeCell ref="N86:N87"/>
    <mergeCell ref="N88:N89"/>
    <mergeCell ref="N90:N91"/>
    <mergeCell ref="AB105:AB108"/>
    <mergeCell ref="AC105:AC108"/>
    <mergeCell ref="AD105:AD108"/>
    <mergeCell ref="N42:N43"/>
    <mergeCell ref="N44:N45"/>
    <mergeCell ref="N46:N47"/>
    <mergeCell ref="P35:P36"/>
    <mergeCell ref="S35:S36"/>
    <mergeCell ref="T35:T36"/>
    <mergeCell ref="Y35:Y36"/>
    <mergeCell ref="Z35:Z36"/>
    <mergeCell ref="AA35:AA36"/>
    <mergeCell ref="AE105:AE108"/>
    <mergeCell ref="AF105:AF108"/>
    <mergeCell ref="AN105:AN108"/>
    <mergeCell ref="AO105:AO108"/>
    <mergeCell ref="AR105:AR108"/>
    <mergeCell ref="AS105:AS108"/>
    <mergeCell ref="E103:W103"/>
    <mergeCell ref="A105:A108"/>
    <mergeCell ref="B105:B108"/>
    <mergeCell ref="C105:C108"/>
    <mergeCell ref="D105:D108"/>
    <mergeCell ref="E105:E108"/>
    <mergeCell ref="F105:F108"/>
    <mergeCell ref="G105:G108"/>
    <mergeCell ref="H105:H108"/>
    <mergeCell ref="I105:I108"/>
    <mergeCell ref="J105:J108"/>
    <mergeCell ref="K105:K108"/>
    <mergeCell ref="L105:L108"/>
    <mergeCell ref="M105:M108"/>
    <mergeCell ref="O105:O108"/>
    <mergeCell ref="Q105:Q108"/>
    <mergeCell ref="R105:R108"/>
    <mergeCell ref="N105:N108"/>
    <mergeCell ref="AB99:AB102"/>
    <mergeCell ref="AC99:AC102"/>
    <mergeCell ref="AD99:AD102"/>
    <mergeCell ref="AE99:AE102"/>
    <mergeCell ref="AF99:AF102"/>
    <mergeCell ref="AN99:AN102"/>
    <mergeCell ref="AO99:AO102"/>
    <mergeCell ref="AR99:AR102"/>
    <mergeCell ref="AS99:AS102"/>
    <mergeCell ref="E97:W97"/>
    <mergeCell ref="A99:A102"/>
    <mergeCell ref="B99:B102"/>
    <mergeCell ref="C99:C102"/>
    <mergeCell ref="D99:D102"/>
    <mergeCell ref="E99:E102"/>
    <mergeCell ref="F99:F102"/>
    <mergeCell ref="G99:G102"/>
    <mergeCell ref="H99:H102"/>
    <mergeCell ref="I99:I102"/>
    <mergeCell ref="J99:J102"/>
    <mergeCell ref="K99:K102"/>
    <mergeCell ref="L99:L102"/>
    <mergeCell ref="M99:M102"/>
    <mergeCell ref="O99:O102"/>
    <mergeCell ref="Q99:Q102"/>
    <mergeCell ref="R99:R102"/>
    <mergeCell ref="N99:N102"/>
    <mergeCell ref="D92:D96"/>
    <mergeCell ref="H92:H96"/>
    <mergeCell ref="I92:I96"/>
    <mergeCell ref="J92:J96"/>
    <mergeCell ref="K92:K96"/>
    <mergeCell ref="L92:L96"/>
    <mergeCell ref="M92:M96"/>
    <mergeCell ref="O92:O96"/>
    <mergeCell ref="R92:R96"/>
    <mergeCell ref="N92:N96"/>
    <mergeCell ref="D90:D91"/>
    <mergeCell ref="I90:I91"/>
    <mergeCell ref="J90:J91"/>
    <mergeCell ref="K90:K91"/>
    <mergeCell ref="L90:L91"/>
    <mergeCell ref="M90:M91"/>
    <mergeCell ref="O90:O91"/>
    <mergeCell ref="R90:R91"/>
    <mergeCell ref="D88:D89"/>
    <mergeCell ref="I88:I89"/>
    <mergeCell ref="J88:J89"/>
    <mergeCell ref="AB84:AB96"/>
    <mergeCell ref="AC84:AC96"/>
    <mergeCell ref="AD84:AD96"/>
    <mergeCell ref="AE84:AE96"/>
    <mergeCell ref="AF84:AF96"/>
    <mergeCell ref="AS84:AS96"/>
    <mergeCell ref="E82:W82"/>
    <mergeCell ref="A84:A96"/>
    <mergeCell ref="B84:B96"/>
    <mergeCell ref="C84:C96"/>
    <mergeCell ref="D84:D85"/>
    <mergeCell ref="E84:E96"/>
    <mergeCell ref="F84:F96"/>
    <mergeCell ref="G84:G96"/>
    <mergeCell ref="H84:H90"/>
    <mergeCell ref="I84:I87"/>
    <mergeCell ref="J84:J85"/>
    <mergeCell ref="K84:K85"/>
    <mergeCell ref="L84:L85"/>
    <mergeCell ref="M84:M85"/>
    <mergeCell ref="O84:O85"/>
    <mergeCell ref="R84:R85"/>
    <mergeCell ref="D86:D87"/>
    <mergeCell ref="J86:J87"/>
    <mergeCell ref="K88:K89"/>
    <mergeCell ref="H78:H81"/>
    <mergeCell ref="I78:I81"/>
    <mergeCell ref="J78:J81"/>
    <mergeCell ref="K78:K81"/>
    <mergeCell ref="L78:L81"/>
    <mergeCell ref="M78:M81"/>
    <mergeCell ref="O78:O81"/>
    <mergeCell ref="R78:R81"/>
    <mergeCell ref="L88:L89"/>
    <mergeCell ref="M88:M89"/>
    <mergeCell ref="O88:O89"/>
    <mergeCell ref="R88:R89"/>
    <mergeCell ref="O72:O77"/>
    <mergeCell ref="L70:L71"/>
    <mergeCell ref="M70:M71"/>
    <mergeCell ref="O70:O71"/>
    <mergeCell ref="K86:K87"/>
    <mergeCell ref="L86:L87"/>
    <mergeCell ref="M86:M87"/>
    <mergeCell ref="O86:O87"/>
    <mergeCell ref="R86:R87"/>
    <mergeCell ref="R70:R71"/>
    <mergeCell ref="M65:M67"/>
    <mergeCell ref="O65:O67"/>
    <mergeCell ref="R65:R67"/>
    <mergeCell ref="AE70:AE81"/>
    <mergeCell ref="AF70:AF81"/>
    <mergeCell ref="R72:R77"/>
    <mergeCell ref="AB70:AB81"/>
    <mergeCell ref="AR63:AR65"/>
    <mergeCell ref="AE66:AE67"/>
    <mergeCell ref="AC70:AC81"/>
    <mergeCell ref="AD70:AD81"/>
    <mergeCell ref="AF66:AF67"/>
    <mergeCell ref="AN66:AN67"/>
    <mergeCell ref="AO66:AO67"/>
    <mergeCell ref="AP66:AP67"/>
    <mergeCell ref="AQ66:AQ67"/>
    <mergeCell ref="AR66:AR67"/>
    <mergeCell ref="E68:W68"/>
    <mergeCell ref="I72:I77"/>
    <mergeCell ref="J72:J77"/>
    <mergeCell ref="K72:K77"/>
    <mergeCell ref="L72:L77"/>
    <mergeCell ref="M72:M77"/>
    <mergeCell ref="A70:A81"/>
    <mergeCell ref="B70:B81"/>
    <mergeCell ref="C70:C71"/>
    <mergeCell ref="D70:D71"/>
    <mergeCell ref="E70:E81"/>
    <mergeCell ref="F70:F81"/>
    <mergeCell ref="G70:G81"/>
    <mergeCell ref="H70:H77"/>
    <mergeCell ref="I70:I71"/>
    <mergeCell ref="C72:C77"/>
    <mergeCell ref="D72:D77"/>
    <mergeCell ref="C78:C81"/>
    <mergeCell ref="D78:D81"/>
    <mergeCell ref="D65:D67"/>
    <mergeCell ref="H65:H67"/>
    <mergeCell ref="I65:I67"/>
    <mergeCell ref="J65:J67"/>
    <mergeCell ref="K65:K67"/>
    <mergeCell ref="L65:L67"/>
    <mergeCell ref="AS70:AS81"/>
    <mergeCell ref="AB61:AB67"/>
    <mergeCell ref="AC61:AC67"/>
    <mergeCell ref="AD61:AD67"/>
    <mergeCell ref="AE61:AE62"/>
    <mergeCell ref="AF61:AF62"/>
    <mergeCell ref="AN61:AN62"/>
    <mergeCell ref="AO61:AO62"/>
    <mergeCell ref="AP61:AP62"/>
    <mergeCell ref="AQ61:AQ62"/>
    <mergeCell ref="AR61:AR62"/>
    <mergeCell ref="AS61:AS67"/>
    <mergeCell ref="AE63:AE65"/>
    <mergeCell ref="AF63:AF65"/>
    <mergeCell ref="AN63:AN65"/>
    <mergeCell ref="AO63:AO65"/>
    <mergeCell ref="AP63:AP65"/>
    <mergeCell ref="AQ63:AQ65"/>
    <mergeCell ref="AB52:AB58"/>
    <mergeCell ref="AC52:AC58"/>
    <mergeCell ref="AD52:AD58"/>
    <mergeCell ref="AE52:AE58"/>
    <mergeCell ref="AF52:AF58"/>
    <mergeCell ref="R56:R58"/>
    <mergeCell ref="AS52:AS58"/>
    <mergeCell ref="E59:W59"/>
    <mergeCell ref="A61:A67"/>
    <mergeCell ref="B61:B67"/>
    <mergeCell ref="C61:C67"/>
    <mergeCell ref="D61:D64"/>
    <mergeCell ref="E61:E67"/>
    <mergeCell ref="F61:F67"/>
    <mergeCell ref="G61:G67"/>
    <mergeCell ref="H61:H64"/>
    <mergeCell ref="I61:I64"/>
    <mergeCell ref="J61:J64"/>
    <mergeCell ref="K61:K64"/>
    <mergeCell ref="L61:L64"/>
    <mergeCell ref="M61:M64"/>
    <mergeCell ref="O61:O64"/>
    <mergeCell ref="Q61:Q67"/>
    <mergeCell ref="R61:R64"/>
    <mergeCell ref="A52:A58"/>
    <mergeCell ref="B52:B58"/>
    <mergeCell ref="C52:C58"/>
    <mergeCell ref="D52:D55"/>
    <mergeCell ref="E52:E58"/>
    <mergeCell ref="F52:F58"/>
    <mergeCell ref="G52:G58"/>
    <mergeCell ref="H52:H55"/>
    <mergeCell ref="I52:I55"/>
    <mergeCell ref="D56:D58"/>
    <mergeCell ref="H56:H58"/>
    <mergeCell ref="I56:I58"/>
    <mergeCell ref="AN48:AN49"/>
    <mergeCell ref="AO48:AO49"/>
    <mergeCell ref="AP48:AP49"/>
    <mergeCell ref="AQ48:AQ49"/>
    <mergeCell ref="AS42:AS49"/>
    <mergeCell ref="AR48:AR49"/>
    <mergeCell ref="D44:D45"/>
    <mergeCell ref="J44:J45"/>
    <mergeCell ref="K44:K45"/>
    <mergeCell ref="L44:L45"/>
    <mergeCell ref="M44:M45"/>
    <mergeCell ref="O44:O45"/>
    <mergeCell ref="Q44:Q45"/>
    <mergeCell ref="R44:R45"/>
    <mergeCell ref="D46:D47"/>
    <mergeCell ref="H46:H49"/>
    <mergeCell ref="I46:I47"/>
    <mergeCell ref="J46:J47"/>
    <mergeCell ref="K46:K47"/>
    <mergeCell ref="L46:L47"/>
    <mergeCell ref="M46:M47"/>
    <mergeCell ref="O46:O47"/>
    <mergeCell ref="R46:R47"/>
    <mergeCell ref="J48:J49"/>
    <mergeCell ref="O42:O43"/>
    <mergeCell ref="R42:R43"/>
    <mergeCell ref="D48:D49"/>
    <mergeCell ref="I48:I49"/>
    <mergeCell ref="A18:A39"/>
    <mergeCell ref="AE42:AE45"/>
    <mergeCell ref="AF42:AF45"/>
    <mergeCell ref="AE46:AE49"/>
    <mergeCell ref="AF46:AF49"/>
    <mergeCell ref="AB42:AB49"/>
    <mergeCell ref="AC42:AC49"/>
    <mergeCell ref="AD42:AD49"/>
    <mergeCell ref="K48:K49"/>
    <mergeCell ref="L48:L49"/>
    <mergeCell ref="M48:M49"/>
    <mergeCell ref="O48:O49"/>
    <mergeCell ref="R48:R49"/>
    <mergeCell ref="P29:P30"/>
    <mergeCell ref="S29:S30"/>
    <mergeCell ref="T29:T30"/>
    <mergeCell ref="Y29:Y30"/>
    <mergeCell ref="Z29:Z30"/>
    <mergeCell ref="AA29:AA30"/>
    <mergeCell ref="S32:S33"/>
    <mergeCell ref="A42:A49"/>
    <mergeCell ref="B42:B49"/>
    <mergeCell ref="C42:C49"/>
    <mergeCell ref="D42:D43"/>
    <mergeCell ref="E42:E49"/>
    <mergeCell ref="F42:F49"/>
    <mergeCell ref="G42:G49"/>
    <mergeCell ref="H42:H45"/>
    <mergeCell ref="I42:I45"/>
    <mergeCell ref="Q9:Q16"/>
    <mergeCell ref="R9:R12"/>
    <mergeCell ref="AS9:AS16"/>
    <mergeCell ref="R13:R16"/>
    <mergeCell ref="E17:W17"/>
    <mergeCell ref="Q18:Q39"/>
    <mergeCell ref="R18:R26"/>
    <mergeCell ref="AS18:AS39"/>
    <mergeCell ref="J28:J31"/>
    <mergeCell ref="K28:K31"/>
    <mergeCell ref="L28:L31"/>
    <mergeCell ref="M28:M31"/>
    <mergeCell ref="R28:R31"/>
    <mergeCell ref="J32:J37"/>
    <mergeCell ref="K32:K37"/>
    <mergeCell ref="F9:F16"/>
    <mergeCell ref="G9:G16"/>
    <mergeCell ref="H9:H12"/>
    <mergeCell ref="R38:R39"/>
    <mergeCell ref="T32:T33"/>
    <mergeCell ref="Y32:Y33"/>
    <mergeCell ref="Z32:Z33"/>
    <mergeCell ref="AA32:AA33"/>
    <mergeCell ref="P32:P33"/>
    <mergeCell ref="A6:AF7"/>
    <mergeCell ref="A5:B5"/>
    <mergeCell ref="A1:B4"/>
    <mergeCell ref="AG6:AL7"/>
    <mergeCell ref="C1:AR1"/>
    <mergeCell ref="C2:AR2"/>
    <mergeCell ref="C3:AR3"/>
    <mergeCell ref="C4:AR4"/>
    <mergeCell ref="C5:AS5"/>
    <mergeCell ref="AN6:AS7"/>
    <mergeCell ref="I9:I12"/>
    <mergeCell ref="D13:D16"/>
    <mergeCell ref="H13:H16"/>
    <mergeCell ref="I13:I16"/>
    <mergeCell ref="A9:A16"/>
    <mergeCell ref="B9:B16"/>
    <mergeCell ref="C9:C16"/>
    <mergeCell ref="D9:D12"/>
    <mergeCell ref="E9:E16"/>
    <mergeCell ref="O9:O12"/>
    <mergeCell ref="O13:O16"/>
    <mergeCell ref="J9:J12"/>
    <mergeCell ref="K9:K12"/>
    <mergeCell ref="L9:L12"/>
    <mergeCell ref="M9:M12"/>
    <mergeCell ref="J13:J16"/>
    <mergeCell ref="K13:K16"/>
    <mergeCell ref="L13:L16"/>
    <mergeCell ref="M13:M16"/>
    <mergeCell ref="N9:N12"/>
    <mergeCell ref="N13:N16"/>
    <mergeCell ref="AF13:AF14"/>
    <mergeCell ref="AF15:AF27"/>
    <mergeCell ref="AF28:AF39"/>
    <mergeCell ref="AE9:AE12"/>
    <mergeCell ref="AE13:AE14"/>
    <mergeCell ref="AE15:AE16"/>
    <mergeCell ref="AE18:AE27"/>
    <mergeCell ref="AE28:AE39"/>
    <mergeCell ref="AB9:AB39"/>
    <mergeCell ref="AC9:AC39"/>
    <mergeCell ref="AD9:AD39"/>
    <mergeCell ref="AF9:AF10"/>
    <mergeCell ref="AF11:AF12"/>
    <mergeCell ref="B18:B39"/>
    <mergeCell ref="C18:C39"/>
    <mergeCell ref="E18:E39"/>
    <mergeCell ref="F18:F39"/>
    <mergeCell ref="G18:G39"/>
    <mergeCell ref="H18:H27"/>
    <mergeCell ref="I18:I26"/>
    <mergeCell ref="D28:D31"/>
    <mergeCell ref="H28:H37"/>
    <mergeCell ref="I28:I37"/>
    <mergeCell ref="D32:D37"/>
    <mergeCell ref="D38:D39"/>
    <mergeCell ref="H38:H39"/>
    <mergeCell ref="I38:I39"/>
    <mergeCell ref="J18:J26"/>
    <mergeCell ref="K18:K26"/>
    <mergeCell ref="L18:L26"/>
    <mergeCell ref="J38:J39"/>
    <mergeCell ref="K38:K39"/>
    <mergeCell ref="L38:L39"/>
    <mergeCell ref="M38:M39"/>
    <mergeCell ref="O18:O26"/>
    <mergeCell ref="O38:O39"/>
    <mergeCell ref="O28:O31"/>
    <mergeCell ref="O32:O37"/>
    <mergeCell ref="M18:M26"/>
    <mergeCell ref="L32:L37"/>
    <mergeCell ref="M32:M37"/>
    <mergeCell ref="N18:N26"/>
    <mergeCell ref="N28:N31"/>
    <mergeCell ref="N32:N37"/>
    <mergeCell ref="N38:N39"/>
    <mergeCell ref="Y94:Y95"/>
    <mergeCell ref="Z94:Z95"/>
    <mergeCell ref="AA94:AA95"/>
    <mergeCell ref="P18:P21"/>
    <mergeCell ref="S18:S21"/>
    <mergeCell ref="T18:T21"/>
    <mergeCell ref="P22:P26"/>
    <mergeCell ref="S22:S26"/>
    <mergeCell ref="T22:T26"/>
    <mergeCell ref="Y18:Y21"/>
    <mergeCell ref="Z18:Z21"/>
    <mergeCell ref="AA18:AA21"/>
    <mergeCell ref="Y22:Y26"/>
    <mergeCell ref="Z22:Z26"/>
    <mergeCell ref="AA22:AA26"/>
    <mergeCell ref="U18:U21"/>
    <mergeCell ref="V18:V21"/>
    <mergeCell ref="W18:W21"/>
    <mergeCell ref="R32:R37"/>
    <mergeCell ref="E40:W40"/>
    <mergeCell ref="J42:J43"/>
    <mergeCell ref="K42:K43"/>
    <mergeCell ref="L42:L43"/>
    <mergeCell ref="M42:M43"/>
    <mergeCell ref="X18:X21"/>
    <mergeCell ref="W22:W25"/>
    <mergeCell ref="U22:U26"/>
    <mergeCell ref="V22:V26"/>
    <mergeCell ref="X22:X26"/>
    <mergeCell ref="S94:S95"/>
    <mergeCell ref="T94:T95"/>
    <mergeCell ref="U94:U95"/>
    <mergeCell ref="V94:V95"/>
    <mergeCell ref="X94:X95"/>
    <mergeCell ref="E50:W50"/>
    <mergeCell ref="J52:J55"/>
    <mergeCell ref="K52:K55"/>
    <mergeCell ref="L52:L55"/>
    <mergeCell ref="M52:M55"/>
    <mergeCell ref="O52:O55"/>
    <mergeCell ref="R52:R55"/>
    <mergeCell ref="J56:J58"/>
    <mergeCell ref="K56:K58"/>
    <mergeCell ref="L56:L58"/>
    <mergeCell ref="M56:M58"/>
    <mergeCell ref="O56:O58"/>
    <mergeCell ref="J70:J71"/>
    <mergeCell ref="K70:K71"/>
  </mergeCells>
  <phoneticPr fontId="16" type="noConversion"/>
  <dataValidations count="2">
    <dataValidation type="list" allowBlank="1" showInputMessage="1" showErrorMessage="1" sqref="R41 R104:R108 R98 R83 R69 R60 R51">
      <formula1>$AE$9:$AE$15</formula1>
    </dataValidation>
    <dataValidation type="list" allowBlank="1" showInputMessage="1" showErrorMessage="1" sqref="Q110:Q192 Q8:Q9 Q46:Q49 Q41:Q43 Q98 Q60 Q83:Q96 Q69:Q81 Q104 Q51:Q58 Q18:Q26">
      <formula1>$AW$9:$AW$46</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E15" sqref="E15"/>
    </sheetView>
  </sheetViews>
  <sheetFormatPr baseColWidth="10" defaultColWidth="10.875" defaultRowHeight="14.25"/>
  <cols>
    <col min="1" max="1" width="20.875" customWidth="1"/>
    <col min="2" max="2" width="25" customWidth="1"/>
    <col min="3" max="3" width="19.875" customWidth="1"/>
    <col min="4" max="4" width="20.125" customWidth="1"/>
    <col min="5" max="6" width="22.875" customWidth="1"/>
    <col min="7" max="7" width="25.125" customWidth="1"/>
  </cols>
  <sheetData>
    <row r="2" spans="1:7">
      <c r="A2" s="743" t="s">
        <v>36</v>
      </c>
      <c r="B2" s="744"/>
      <c r="C2" s="744"/>
      <c r="D2" s="744"/>
      <c r="E2" s="744"/>
      <c r="F2" s="744"/>
      <c r="G2" s="745"/>
    </row>
    <row r="3" spans="1:7" s="7" customFormat="1">
      <c r="A3" s="32" t="s">
        <v>37</v>
      </c>
      <c r="B3" s="746" t="s">
        <v>38</v>
      </c>
      <c r="C3" s="746"/>
      <c r="D3" s="746"/>
      <c r="E3" s="746"/>
      <c r="F3" s="746"/>
      <c r="G3" s="33" t="s">
        <v>39</v>
      </c>
    </row>
    <row r="4" spans="1:7" ht="12.75" customHeight="1">
      <c r="A4" s="34">
        <v>45489</v>
      </c>
      <c r="B4" s="747" t="s">
        <v>217</v>
      </c>
      <c r="C4" s="747"/>
      <c r="D4" s="747"/>
      <c r="E4" s="747"/>
      <c r="F4" s="747"/>
      <c r="G4" s="35" t="s">
        <v>218</v>
      </c>
    </row>
    <row r="5" spans="1:7" ht="12.75" customHeight="1">
      <c r="A5" s="36"/>
      <c r="B5" s="747"/>
      <c r="C5" s="747"/>
      <c r="D5" s="747"/>
      <c r="E5" s="747"/>
      <c r="F5" s="747"/>
      <c r="G5" s="35"/>
    </row>
    <row r="6" spans="1:7">
      <c r="A6" s="36"/>
      <c r="B6" s="742"/>
      <c r="C6" s="742"/>
      <c r="D6" s="742"/>
      <c r="E6" s="742"/>
      <c r="F6" s="742"/>
      <c r="G6" s="37"/>
    </row>
    <row r="7" spans="1:7">
      <c r="A7" s="36"/>
      <c r="B7" s="742"/>
      <c r="C7" s="742"/>
      <c r="D7" s="742"/>
      <c r="E7" s="742"/>
      <c r="F7" s="742"/>
      <c r="G7" s="37"/>
    </row>
    <row r="8" spans="1:7">
      <c r="A8" s="36"/>
      <c r="B8" s="38"/>
      <c r="C8" s="38"/>
      <c r="D8" s="38"/>
      <c r="E8" s="38"/>
      <c r="F8" s="38"/>
      <c r="G8" s="37"/>
    </row>
    <row r="9" spans="1:7">
      <c r="A9" s="748" t="s">
        <v>219</v>
      </c>
      <c r="B9" s="749"/>
      <c r="C9" s="749"/>
      <c r="D9" s="749"/>
      <c r="E9" s="749"/>
      <c r="F9" s="749"/>
      <c r="G9" s="750"/>
    </row>
    <row r="10" spans="1:7" s="7" customFormat="1">
      <c r="A10" s="39"/>
      <c r="B10" s="746" t="s">
        <v>40</v>
      </c>
      <c r="C10" s="746"/>
      <c r="D10" s="746" t="s">
        <v>41</v>
      </c>
      <c r="E10" s="746"/>
      <c r="F10" s="39" t="s">
        <v>37</v>
      </c>
      <c r="G10" s="39" t="s">
        <v>42</v>
      </c>
    </row>
    <row r="11" spans="1:7">
      <c r="A11" s="40" t="s">
        <v>43</v>
      </c>
      <c r="B11" s="747" t="s">
        <v>44</v>
      </c>
      <c r="C11" s="747"/>
      <c r="D11" s="751" t="s">
        <v>45</v>
      </c>
      <c r="E11" s="751"/>
      <c r="F11" s="36" t="s">
        <v>78</v>
      </c>
      <c r="G11" s="37"/>
    </row>
    <row r="12" spans="1:7">
      <c r="A12" s="40" t="s">
        <v>46</v>
      </c>
      <c r="B12" s="751" t="s">
        <v>47</v>
      </c>
      <c r="C12" s="751"/>
      <c r="D12" s="751" t="s">
        <v>79</v>
      </c>
      <c r="E12" s="751"/>
      <c r="F12" s="36" t="s">
        <v>78</v>
      </c>
      <c r="G12" s="37"/>
    </row>
    <row r="13" spans="1:7">
      <c r="A13" s="40" t="s">
        <v>48</v>
      </c>
      <c r="B13" s="751" t="s">
        <v>47</v>
      </c>
      <c r="C13" s="751"/>
      <c r="D13" s="751" t="s">
        <v>79</v>
      </c>
      <c r="E13" s="751"/>
      <c r="F13" s="36" t="s">
        <v>78</v>
      </c>
      <c r="G13" s="3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125" customWidth="1"/>
    <col min="5" max="5" width="20.125" customWidth="1"/>
    <col min="6" max="6" width="34.875" customWidth="1"/>
  </cols>
  <sheetData>
    <row r="1" spans="1:6" ht="52.5" customHeight="1">
      <c r="A1" s="30" t="s">
        <v>49</v>
      </c>
      <c r="E1" s="8" t="s">
        <v>50</v>
      </c>
      <c r="F1" s="8" t="s">
        <v>51</v>
      </c>
    </row>
    <row r="2" spans="1:6" ht="25.5" customHeight="1">
      <c r="A2" s="29" t="s">
        <v>52</v>
      </c>
      <c r="E2" s="9">
        <v>0</v>
      </c>
      <c r="F2" s="10" t="s">
        <v>53</v>
      </c>
    </row>
    <row r="3" spans="1:6" ht="45" customHeight="1">
      <c r="A3" s="29" t="s">
        <v>54</v>
      </c>
      <c r="E3" s="9">
        <v>1</v>
      </c>
      <c r="F3" s="10" t="s">
        <v>55</v>
      </c>
    </row>
    <row r="4" spans="1:6" ht="45" customHeight="1">
      <c r="A4" s="29" t="s">
        <v>56</v>
      </c>
      <c r="E4" s="9">
        <v>2</v>
      </c>
      <c r="F4" s="10" t="s">
        <v>57</v>
      </c>
    </row>
    <row r="5" spans="1:6" ht="45" customHeight="1">
      <c r="A5" s="29" t="s">
        <v>58</v>
      </c>
      <c r="E5" s="9">
        <v>3</v>
      </c>
      <c r="F5" s="10" t="s">
        <v>59</v>
      </c>
    </row>
    <row r="6" spans="1:6" ht="45" customHeight="1">
      <c r="A6" s="29" t="s">
        <v>60</v>
      </c>
      <c r="E6" s="9">
        <v>4</v>
      </c>
      <c r="F6" s="10" t="s">
        <v>61</v>
      </c>
    </row>
    <row r="7" spans="1:6" ht="45" customHeight="1">
      <c r="A7" s="29" t="s">
        <v>62</v>
      </c>
      <c r="E7" s="9">
        <v>5</v>
      </c>
      <c r="F7" s="10" t="s">
        <v>63</v>
      </c>
    </row>
    <row r="8" spans="1:6" ht="45" customHeight="1">
      <c r="A8" s="29" t="s">
        <v>64</v>
      </c>
    </row>
    <row r="9" spans="1:6" ht="45" customHeight="1">
      <c r="A9" s="29" t="s">
        <v>65</v>
      </c>
    </row>
    <row r="10" spans="1:6" ht="45" customHeight="1">
      <c r="A10" s="29" t="s">
        <v>66</v>
      </c>
    </row>
    <row r="11" spans="1:6" ht="45" customHeight="1">
      <c r="A11" s="29" t="s">
        <v>67</v>
      </c>
    </row>
    <row r="12" spans="1:6" ht="45" customHeight="1">
      <c r="A12" s="29" t="s">
        <v>68</v>
      </c>
    </row>
    <row r="13" spans="1:6" ht="45" customHeight="1">
      <c r="A13" s="29" t="s">
        <v>69</v>
      </c>
    </row>
    <row r="14" spans="1:6" ht="45" customHeight="1">
      <c r="A14" s="29" t="s">
        <v>70</v>
      </c>
    </row>
    <row r="15" spans="1:6" ht="45" customHeight="1">
      <c r="A15" s="29" t="s">
        <v>71</v>
      </c>
    </row>
    <row r="16" spans="1:6" ht="45" customHeight="1">
      <c r="A16" s="29" t="s">
        <v>72</v>
      </c>
    </row>
    <row r="17" spans="1:1" ht="45" customHeight="1">
      <c r="A17" s="29" t="s">
        <v>73</v>
      </c>
    </row>
    <row r="18" spans="1:1" ht="45" customHeight="1">
      <c r="A18" s="29" t="s">
        <v>74</v>
      </c>
    </row>
    <row r="19" spans="1:1" ht="45" customHeight="1">
      <c r="A19" s="29" t="s">
        <v>75</v>
      </c>
    </row>
    <row r="20" spans="1:1" ht="45" customHeight="1">
      <c r="A20" s="29" t="s">
        <v>76</v>
      </c>
    </row>
    <row r="21" spans="1:1" ht="45" customHeight="1">
      <c r="A21" s="29"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Kelly</cp:lastModifiedBy>
  <dcterms:created xsi:type="dcterms:W3CDTF">2024-07-04T17:50:33Z</dcterms:created>
  <dcterms:modified xsi:type="dcterms:W3CDTF">2025-05-15T17:36:14Z</dcterms:modified>
</cp:coreProperties>
</file>