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IPCC\"/>
    </mc:Choice>
  </mc:AlternateContent>
  <xr:revisionPtr revIDLastSave="0" documentId="13_ncr:1_{6603D052-D747-40E6-806B-35FE817F3789}" xr6:coauthVersionLast="47" xr6:coauthVersionMax="47" xr10:uidLastSave="{00000000-0000-0000-0000-000000000000}"/>
  <bookViews>
    <workbookView xWindow="-120" yWindow="-120" windowWidth="20730" windowHeight="11160" tabRatio="969" activeTab="3" xr2:uid="{00000000-000D-0000-FFFF-FFFF00000000}"/>
  </bookViews>
  <sheets>
    <sheet name="DIRECCIONAMIENTO" sheetId="1" r:id="rId1"/>
    <sheet name="FINANCIERA" sheetId="2" r:id="rId2"/>
    <sheet name="JURÍDICO " sheetId="3" r:id="rId3"/>
    <sheet name="TALENTO HUMANO" sheetId="4" r:id="rId4"/>
    <sheet name="TECNOLOGIA" sheetId="5" r:id="rId5"/>
    <sheet name="EVALUACIÓN " sheetId="6" r:id="rId6"/>
    <sheet name="PATRIMONIO MATERIAL " sheetId="7" r:id="rId7"/>
    <sheet name="PROMOCIÓN CULTURAL " sheetId="8" r:id="rId8"/>
    <sheet name="Gestión Riesgo Corrupción " sheetId="13" r:id="rId9"/>
    <sheet name="Racionalizacion de Tramites" sheetId="9" r:id="rId10"/>
    <sheet name="Rendición de cuentas" sheetId="10" r:id="rId11"/>
    <sheet name="Atención al ciudadano" sheetId="11" r:id="rId12"/>
    <sheet name="Transparencia y acceso a la inf" sheetId="12" r:id="rId13"/>
  </sheets>
  <externalReferences>
    <externalReference r:id="rId14"/>
  </externalReferences>
  <definedNames>
    <definedName name="_xlnm._FilterDatabase" localSheetId="0" hidden="1">DIRECCIONAMIENTO!$A$1:$P$17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9" i="2" l="1"/>
  <c r="G29" i="10"/>
  <c r="G15" i="13"/>
  <c r="S32" i="3"/>
  <c r="S35" i="8"/>
  <c r="S39" i="7"/>
  <c r="S17" i="5" l="1"/>
  <c r="S26" i="4"/>
  <c r="S16" i="6"/>
  <c r="S22" i="1"/>
  <c r="G23" i="12"/>
  <c r="G36" i="11"/>
  <c r="G12" i="9"/>
  <c r="I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2" authorId="0" shapeId="0" xr:uid="{C7A7D398-5BE3-426E-866B-903161D41E86}">
      <text>
        <r>
          <rPr>
            <sz val="11"/>
            <color rgb="FF000000"/>
            <rFont val="Times"/>
            <family val="1"/>
          </rPr>
          <t xml:space="preserve">participación ciudadana que se trabajará en la vigencia  para que los ciudadanos conozcan la gestión del IPCC y sus resultados.
</t>
        </r>
        <r>
          <rPr>
            <sz val="11"/>
            <color rgb="FF000000"/>
            <rFont val="Times"/>
            <family val="1"/>
          </rPr>
          <t xml:space="preserve">
</t>
        </r>
        <r>
          <rPr>
            <sz val="11"/>
            <color rgb="FF000000"/>
            <rFont val="Times"/>
            <family val="1"/>
          </rPr>
          <t xml:space="preserve">SE CABIO DEL 2 PARA EL 1
</t>
        </r>
      </text>
    </comment>
    <comment ref="C15" authorId="0" shapeId="0" xr:uid="{A9FC05A9-6AE8-4FDD-A968-86B99436951C}">
      <text>
        <r>
          <rPr>
            <sz val="11"/>
            <color rgb="FF000000"/>
            <rFont val="Times"/>
            <family val="1"/>
          </rPr>
          <t>Se cambio grupos de valor por "partes interesadas"</t>
        </r>
        <r>
          <rPr>
            <b/>
            <sz val="8"/>
            <color rgb="FF000000"/>
            <rFont val="Times"/>
            <family val="1"/>
          </rPr>
          <t xml:space="preserve">
</t>
        </r>
      </text>
    </comment>
  </commentList>
</comments>
</file>

<file path=xl/sharedStrings.xml><?xml version="1.0" encoding="utf-8"?>
<sst xmlns="http://schemas.openxmlformats.org/spreadsheetml/2006/main" count="2323" uniqueCount="809">
  <si>
    <t xml:space="preserve">DIRECCIONAMIENTO ESTRATÉGICO INSTITUCIONAL </t>
  </si>
  <si>
    <t>Definir políticas, estrategias, directrices y lineamientos de acuerdo al marco legal vigente para el cumplimiento de los objetivos institucionales</t>
  </si>
  <si>
    <t>N°</t>
  </si>
  <si>
    <t>Riesgo</t>
  </si>
  <si>
    <t>Tipo de Riesgo</t>
  </si>
  <si>
    <t>Causas</t>
  </si>
  <si>
    <t>Probabilidad</t>
  </si>
  <si>
    <t>Impacto</t>
  </si>
  <si>
    <t>Evaluación del Riesgo</t>
  </si>
  <si>
    <t>Opción de Manejo</t>
  </si>
  <si>
    <t>Actividad de Control</t>
  </si>
  <si>
    <t>Responsable</t>
  </si>
  <si>
    <t>Fecha</t>
  </si>
  <si>
    <t>Observación</t>
  </si>
  <si>
    <t>Planeación inoportuna de cada vigencia.</t>
  </si>
  <si>
    <t>Estratégico</t>
  </si>
  <si>
    <t>Posible</t>
  </si>
  <si>
    <t>Mayor</t>
  </si>
  <si>
    <t>Alto</t>
  </si>
  <si>
    <t>Reducir</t>
  </si>
  <si>
    <t>Operativo</t>
  </si>
  <si>
    <t>Cumplimiento parcial de las metas establecidas en el plan de acción</t>
  </si>
  <si>
    <t>Moderado</t>
  </si>
  <si>
    <t>El profesional asignado de la Oficina Asesora de Planeación, adelantará reuniones de trabajo con las diferentes dependencias con el objetivo de articular las actividades de acuerdo con el manual de procesos y procedimientos</t>
  </si>
  <si>
    <t>Pérdida o alteración de información relacionada con los entregables del proceso de planeación</t>
  </si>
  <si>
    <t>Improbable</t>
  </si>
  <si>
    <t xml:space="preserve">Instrumentos de seguimiento insuficientes para la medición del cumplimiento de la plataforma estratégica institucional </t>
  </si>
  <si>
    <t>No existen procesos y procedimientos establecidos para el aseguramiento de la información en la entidad por parte de funcionarios y contratistas.</t>
  </si>
  <si>
    <t>Elabora Plan Estratégico institucional de acuerdo con los parámetros determinados por la Oficina Asesora de Planeación, que permita establecer la metodología de implementación y seguimiento  de la plataforma estratégica</t>
  </si>
  <si>
    <t>Falta de confiabilidad de la información que suministran los sistemas de gestión institucionales</t>
  </si>
  <si>
    <t>Falta de continuidad en procesos y proyectos de planeación:  formulación, seguimiento de plan de acción.</t>
  </si>
  <si>
    <t>Contratación de personal con el perfil requerido</t>
  </si>
  <si>
    <t>ELABORÓ</t>
  </si>
  <si>
    <t>NOMBRE</t>
  </si>
  <si>
    <t>DEPENDENCIA</t>
  </si>
  <si>
    <t>CARGO</t>
  </si>
  <si>
    <t>FIRMA</t>
  </si>
  <si>
    <t>Oficina Asesora de Planeación</t>
  </si>
  <si>
    <t>Trimestral</t>
  </si>
  <si>
    <t xml:space="preserve">Garantizar el óptimo registro, administración y control de los recursos financieros de la entidad, atendiendo al cumplimiento de las disposiciones legales vigentes, buscando el cumplimiento de las metas y objetivos institucionales, con principios de integralidad, veracidad, oportunidad y transparencia de la información. </t>
  </si>
  <si>
    <t xml:space="preserve">No. </t>
  </si>
  <si>
    <t>RIESGO</t>
  </si>
  <si>
    <t xml:space="preserve">PROBABILIDAD </t>
  </si>
  <si>
    <t>IMPACTO</t>
  </si>
  <si>
    <t>RIESGO RESIDUAL</t>
  </si>
  <si>
    <t>OPCION MANEJO</t>
  </si>
  <si>
    <t>CAUSAS</t>
  </si>
  <si>
    <t>ACTIVIDAD DE CONTROL</t>
  </si>
  <si>
    <t>RESPONSABLE</t>
  </si>
  <si>
    <t>Suspensión y/o sobrecostos en servicios públicos</t>
  </si>
  <si>
    <t>cumplimiento, operacional</t>
  </si>
  <si>
    <t>Reducir el riesgo</t>
  </si>
  <si>
    <t>El pago de los servicios públicos son tramitados extemporáneamente dado que no son radicados a tiempo por las áreas que tienen a cargo la responsabilidad                                                          No existen lineamientos claros  sobre los protocolos para determinar periodicidad de los servicios públicos, mecanismos de envío de las facturas y soportes y los vencimientos del pago.</t>
  </si>
  <si>
    <t>Priorización del pago de servicios públicos por parte de cada dependencia que interviene el proceso.  -Validación oportuna de la procedencia del pago por parte del servidor asignado.</t>
  </si>
  <si>
    <t>Pago repetido de las obligaciones económicas de la entidad</t>
  </si>
  <si>
    <t>Trámite de cuentas con copia de los documentos de cobro (factura o documento equivalente).
- Validación insuficiente en la autorización de los pagos.
- Verificación insuficiente de los requisitos para el trámite de la cuenta.</t>
  </si>
  <si>
    <t>Archivo actualizado del libro radicador y del reporte de obligaciones presupuestales y la hoja de vida de los contratos-</t>
  </si>
  <si>
    <t>Liquidación inadecuada de las deducciones en pago de obligaciones</t>
  </si>
  <si>
    <t>1. Desconocimiento o aplicación inadecuada de las normas tributarias.
2. Falta de cuidado del servidor que liquida las deducciones</t>
  </si>
  <si>
    <t>Capacitaciones permanentes de las normas y procedimientos tributarios.</t>
  </si>
  <si>
    <t>Pago inoportuno de las obligaciones</t>
  </si>
  <si>
    <t>cumplimiento, reputacional, operacional</t>
  </si>
  <si>
    <t>Mora en la radicación de cuentas con el lleno de requisitos por parte de los
supervisores.
- PAC insuficiente. 
Demoras por fallas en el aplicativoApolo
Las obligaciones no se encuentran debidamente soportadas ni con la afectación presupuestal correspondiente.
.</t>
  </si>
  <si>
    <t>Revisión periódica del cumplimiento en los tiempos de trámite de las cuentas.                                Comunicación a los supervisores por mora en el trámite de las cuentas</t>
  </si>
  <si>
    <t>Pagos sin el lleno de los requisitos legales</t>
  </si>
  <si>
    <t>Corrupción, cumplimiento, reputacional, operacional</t>
  </si>
  <si>
    <t xml:space="preserve">
Filtros de revisión y especialización con sus relevos, de los servidores, según el tipo de obligación a tramitar.</t>
  </si>
  <si>
    <t>Incumplimiento de meta de ejecución presupuestal establecidas en el Plan de Acción</t>
  </si>
  <si>
    <t>Inadecuado proceso de formulaciòn presupuestal
- Retraso en los Procesos de Contratación.
- Debilidad en el seguimiento a la ejecución presupuestal</t>
  </si>
  <si>
    <t>Implementación de herramientas para el análisis financiero.
Seguimiento a la ejecución presupuestal.
Reuniones de análisis con involucrados del proceso</t>
  </si>
  <si>
    <t>Inobservancia de normas presupuestales</t>
  </si>
  <si>
    <t>Errónea imputación presupuestal en la expedición de un CDP o Registro Presupuestal, improcedente modificación o anulación de un CDP o Registro Presupuestal 
- Registro presupuestal extemporáneo.</t>
  </si>
  <si>
    <t xml:space="preserve">Cuadros o ayudas que cada funcionario lleve de su labor.
Socialización de normas, reglamentación, etc., </t>
  </si>
  <si>
    <t>Insuficiencia de PAC para el cumplimiento de obligaciones económicas frente a terceros</t>
  </si>
  <si>
    <t>Cumplimiento, financiero</t>
  </si>
  <si>
    <t>Deficiencia en el análisis de necesidades de PAC.
Mala ejecución de PAC en meses anteriores.</t>
  </si>
  <si>
    <t>Análisis de comportamientos históricos de PAC.
Identificación de cuentas en trámite en División Financiera                 Comunicación personal, vía telefónica o por correo electrónico con los supervisores y/o gestores de cuentas que se debe tramitar pago.</t>
  </si>
  <si>
    <t>Restricción para uso de recursos en cuenta bancaria</t>
  </si>
  <si>
    <t>Rara Vez</t>
  </si>
  <si>
    <t>Embargo de cuentas bancarias</t>
  </si>
  <si>
    <t xml:space="preserve">Tramitar la expedición de certificación de inembargabilidad de recursos del presupuesto y remitirla a la entidad bancaria.
Comunicación a la Oficina Jurídica  para que se gestione el desembargo o la medida procesal que corresponda                           Monitoreo periódico de las cuentas bancarias                       </t>
  </si>
  <si>
    <t>Pagos inadecuados desde cuenta bancaria.</t>
  </si>
  <si>
    <t>Cumplimiento, reputacional</t>
  </si>
  <si>
    <t>Información del beneficiario o cuenta bancaria de destino desactualizada.
Fallas en la revisión de los soportes y/o de la transacción.</t>
  </si>
  <si>
    <t xml:space="preserve">Requerir al beneficiario la certificación bancaria y/o mecanismos de recaudo para el pago de cuentas.
Revisión del soporte de giro ACH por parte del tesorero                  </t>
  </si>
  <si>
    <t>Estados financieros no razonables</t>
  </si>
  <si>
    <t>La información remitida al área de Contabilidad es insuficiente, inoportuna o confusa.
Que no se verifique el registro contable automático que genera APOLO y por tanto no se hagan las reclasificaciones de cuentas contables y terceros, cuando corresponda.
Desconocimiento de normas contables.
Fallas del sistema Apolo</t>
  </si>
  <si>
    <t xml:space="preserve"> Proyección y socializaciòn de políticas contables, suscripción de acuerdos de servicios con proveedores de información.                            Asignar funcionario responsable del análisis, registro y reclasificación de cada una de las cuentas contables en particular.          Divulgación de políticas, procedimientos, acuerdos de servicios.</t>
  </si>
  <si>
    <t xml:space="preserve">Presentación inoportuna de información financiera a entes de control </t>
  </si>
  <si>
    <t>Evitar el riesgo</t>
  </si>
  <si>
    <t xml:space="preserve">Información extemporánea de las áreas proveedoras de información.
Desconocimiento de procedimientos.
</t>
  </si>
  <si>
    <t>Destinación de recursos públicos de forma indebida en favor de un tercero</t>
  </si>
  <si>
    <t>Corrupcion</t>
  </si>
  <si>
    <t>Rara vez</t>
  </si>
  <si>
    <t>Falta de aplicación o inexistencia  de controles asociados al proceso</t>
  </si>
  <si>
    <t>Manipulación de información presupuestal</t>
  </si>
  <si>
    <t xml:space="preserve"> Falta de controles                                              Sustitución o manipulación de documentos financieros por parte de terceros o por parte de funcionarios.
</t>
  </si>
  <si>
    <t>Revisión y socialización de las fechas, canales y formas de presentación de información</t>
  </si>
  <si>
    <t xml:space="preserve">Cobro de dineros para facilitar el pago de cuentas
</t>
  </si>
  <si>
    <t>Corrupción, cumplimiento</t>
  </si>
  <si>
    <t xml:space="preserve">Socializaciòn de Manuales y normas sobre el tema.  Mecanismos de autocontrol . </t>
  </si>
  <si>
    <t>Legalización de cuentas fraudulentas</t>
  </si>
  <si>
    <t>Tramitar pagos, con  documentos  incompletos, falsos o adulterados, así como violar el derecho al turno, consignado en el articulo 19 de la Ley 1150 de 2007, con el fin de favorecer un tercero.</t>
  </si>
  <si>
    <t>Profesional Especializado Division Administrativa y financiera</t>
  </si>
  <si>
    <t>JURIDICO Y CONTRACTUAL</t>
  </si>
  <si>
    <t>Defender los intereses de la entidad ante las diferentes autoridades de conformidad con la normatividad vigente</t>
  </si>
  <si>
    <t>Indebido cumplimiento de los terminos procesales.</t>
  </si>
  <si>
    <t>Cumplimiento</t>
  </si>
  <si>
    <t>Por la inobservancia del principio de planeación, teniendo en cuenta que las Entidades Oficiales, están obligadas a cumplir y respetar en cuanto a la elaboración previa de estudios y análisis suficientemente serios y completos, antes de iniciar un procedimiento de selección.</t>
  </si>
  <si>
    <t>Revisión previa con las áreas sobre las necesidades de contratación y definición procesos de selección, que incluye filtro inicial enfocado en mitigar cualquier riesgo, respecto la desatención de los principios que rigen la función pública y la contratación estatal</t>
  </si>
  <si>
    <t>Fallas Constantes en la Plataforma Transaccional del Secop II.</t>
  </si>
  <si>
    <t>Aplicación de guías de indisponibilidad en caso de fallos de la plataforma transaccional SECOP II, conforme a los instructivos de Colombia Compra Eficiente.
Aplicación de las medidas adoptadas por Colombia Compra Eficiente en caso de alto tráfico de la plataforma transaccional SECOP II, para utilización de otra plataforma</t>
  </si>
  <si>
    <t>Aprobacion de las garantias contractuales sin el cumplimiento de los requisitos legales.</t>
  </si>
  <si>
    <t>Inadecuada revisión documental, de conformidad con los términos presentados en las propuestas.</t>
  </si>
  <si>
    <t>Aprobación de la póliza en la plataforma transaccional SECOP II y en documento físico que se debe subir a la plataforma aprobado por el profesional a cargo.</t>
  </si>
  <si>
    <t>Requerir al Contratista vía mensaje en la plataforma transaccional SECOP II o por correo Institucional cuando el trámite se adelante por otra plataforma y en cualquier caso el profesional asignado deberá reportar al área que solicitó el trámite.</t>
  </si>
  <si>
    <t>Supervisión de los contratos sin el cumplimiento de la normatividad vigente y del manual de contratación</t>
  </si>
  <si>
    <t>Desconocimiento del manual de supervisión e interventoría adoptado por ipcc por parte de los supervisores</t>
  </si>
  <si>
    <t>El Supervisor y/o Interventor no informa oportunamente los incumplimientos que se presenten en el contrato.</t>
  </si>
  <si>
    <t>Revisar y aprobar el pliego de condiciones  por el responsable de la actividad contractual (Director o su delegado)     en Comité de Contratación.                                                      Establecer el manual de contratación de la Entidad.</t>
  </si>
  <si>
    <t>Tráfico de influencias.</t>
  </si>
  <si>
    <t>Cumplimiento, corrupción</t>
  </si>
  <si>
    <t>Evitar el Riesgo</t>
  </si>
  <si>
    <t>Señalamiento de requisitos de participación o requerimientos técnicos excluyentes, que favorezcan  un proponente determinado.</t>
  </si>
  <si>
    <t xml:space="preserve">Revisar y aprobar el pliego de condiciones  por el responsable de la actividad contractual (Director o su delegado)   en Comité de Contratación.                                                   Establecer el manual de contratación de la Entidad.  </t>
  </si>
  <si>
    <t>Fraccionamiento técnico de los procesos contractuales</t>
  </si>
  <si>
    <t>Auditorias internas al proceso</t>
  </si>
  <si>
    <t>Inexactitud en los procedimientos de los procesos contractuales</t>
  </si>
  <si>
    <t>Carecer de reglas y procedimientos para la recepción, registro y custodia de ofertas. Y procesos contractuales</t>
  </si>
  <si>
    <t>Establecer el manual de contratación de la Entidad.  Y socialización del mismo</t>
  </si>
  <si>
    <t>Ausencia de controles o estándares para la elaboración de contratos.</t>
  </si>
  <si>
    <t>Cumplimiento, corrupciòn</t>
  </si>
  <si>
    <t>El texto del contrato contiene estipulaciones confusas, vagas, imprecisas o contradictorias que pueden ser utilizadas por el contratista o escritas abiertamente a su favor.</t>
  </si>
  <si>
    <t>Estandarizar las minuta de los contratos que usualmente celebra la entidad.  /  Establecer el manual de contratación de la Entidad.</t>
  </si>
  <si>
    <t>Inadecuado control de la ejecución del  contrato.</t>
  </si>
  <si>
    <t>Cumplimiento, operativo, imagen</t>
  </si>
  <si>
    <t>La entidad designa interventores o supervisores que no son idóneos para controlar la ejecución del contrato</t>
  </si>
  <si>
    <t>Establecer requisitos de competencia para la ejecución de interventorias, conforme al tipo de contrato./Verificar el cumplimiento de competencias de los interventores que supervisan la ejecución de contratos./Establecer el manual de contratación de la Entidad.</t>
  </si>
  <si>
    <t>Incumplimiento de las cláusulas contractuales.</t>
  </si>
  <si>
    <t>Cumplimiento, operativo, imagen, corrupciòn</t>
  </si>
  <si>
    <t>El interventor o supervisor acepta obras, bienes y servicios que no se ajusten a lo pactado en el contrato</t>
  </si>
  <si>
    <t>Auditorías de verificación de cumplimiento de clausulas contractuales y las reglas de interventoría</t>
  </si>
  <si>
    <t>El interventor o el responsable de la actividad autorizan o permiten la ejecución de obras o prestación de servicio,  sin que se cumplan los requisitos para comenzar a ejecutarlos.</t>
  </si>
  <si>
    <t>Liquidación o pagos ejecutados sin la entrega total de productos.</t>
  </si>
  <si>
    <t>Cumplimiento,  corrupción</t>
  </si>
  <si>
    <t>Falta de controles y procedimientos claros, supervisores sin el conocimiento requerido por el contrato</t>
  </si>
  <si>
    <t>Establecer el manual de contratación de la Entidad y socialización del mismo</t>
  </si>
  <si>
    <t>Medición tardía de indicadores del proceso.</t>
  </si>
  <si>
    <t>Seguimiento y Medición tardía del proceso.</t>
  </si>
  <si>
    <t> - Establecer metodología para la medición de indicadores de Gestión por proceso.</t>
  </si>
  <si>
    <t> - Realizar auditorías al proceso para verificar el cumplimiento en la medición de los mismos.</t>
  </si>
  <si>
    <t xml:space="preserve">Contestaciones por fuera del término en procesos judiciales </t>
  </si>
  <si>
    <t>Favorecimientos amañados en los procesos conciliatorios para la obtencion de beneficios particulares</t>
  </si>
  <si>
    <t>Inoperabilidad del comité  de conciliacion, falta de conocimiento de las normas y leyes</t>
  </si>
  <si>
    <t>Acompañamiento de la procuraduría a todos los procesos llevados al  COMITÉ DE CONCILIACION.</t>
  </si>
  <si>
    <t>Contestación por fuera del vencimiento del término legal, o respuestas insuficientes</t>
  </si>
  <si>
    <t xml:space="preserve">Mayor control de las peticiones quejas y reclamos. Cronograma de recepción y respuestas de los PQR.  Seguimiento al proceso. </t>
  </si>
  <si>
    <t>GESTION DEL TALENTO HUMANO</t>
  </si>
  <si>
    <t>Auditorias a los procesos de  vinculación de personal en la entidad.</t>
  </si>
  <si>
    <t>Semestral</t>
  </si>
  <si>
    <t xml:space="preserve">Asignación de capacitaciones sin políticas establecida para los funcionarios </t>
  </si>
  <si>
    <t>Falta de seguimiento y socialización a la ejecución del plan de capacitación</t>
  </si>
  <si>
    <t>Seguimientos, listas de chequeo, listas de asistencia</t>
  </si>
  <si>
    <t>Entrega inoportuna de las
novedades en el proceso de liquidacion de prestaciones sociales de los empleados</t>
  </si>
  <si>
    <t xml:space="preserve">
Desconocimiento de normas
laborales</t>
  </si>
  <si>
    <t>Llevar un cuadro de control de las novedades en el manejo de la nòmina</t>
  </si>
  <si>
    <t>Servidores publicos con desconocimiento de sus funciones y sus  procesos</t>
  </si>
  <si>
    <t>Cumplimiento, operacional</t>
  </si>
  <si>
    <t>Ausencia o debilidad de
procesos y procedimientos para
la gestión administrativa y
misional</t>
  </si>
  <si>
    <t>Eleboraciòn y ejecuciòn  del Plan Institucional de Capacitación incluyendo lo referente a la inducciòn y redinducciòn de los funcionarios</t>
  </si>
  <si>
    <t>Incumplimiento en la presentaciòn de informes por parte de los funcionarios y contratistas</t>
  </si>
  <si>
    <t>No hay al interior del Instituto de Patrimonio y Cultura una cultura de la autoevaluación.</t>
  </si>
  <si>
    <t>Inclusión de campañas y capacitaciones en el tema de la cultura de la autoevaluación en el Plan Institucional de Capacitación</t>
  </si>
  <si>
    <t xml:space="preserve">La planeación contractual de personal no obedece a las reales necesidades de la entidad </t>
  </si>
  <si>
    <t>Cumplimiento, reputacional, operacional</t>
  </si>
  <si>
    <t>Extremo</t>
  </si>
  <si>
    <t xml:space="preserve"> En el IPCC no existe un área o funcionario  en la planta de personal  de GTH que desarrolle el Plan  Estratégico de Recurso Humano y le haga el seguimiento al mismo.</t>
  </si>
  <si>
    <t>Realizar un Plan de contrataciòn con los perfiles y necesidades por procesos, realizar periodicamente los comités de contratación</t>
  </si>
  <si>
    <t>Perdida de informaciòn</t>
  </si>
  <si>
    <t>Reducir  el riesgo</t>
  </si>
  <si>
    <t>Incumplimiento de los contratistas de su obligaciòn de entregar informaciòn y productos al finalizar sus contratos. .      Ausencia o debilidad de
controles por parte de los supervisores</t>
  </si>
  <si>
    <t xml:space="preserve">Informes de Auditorias, Controles por parte de supervisores </t>
  </si>
  <si>
    <t xml:space="preserve">Falta de objetividad en la calificación de servicios. </t>
  </si>
  <si>
    <t xml:space="preserve">No concertar objetivos y/o no hacer seguimiento del plan de acuerdos sobre el
desempeño laboral. Revisr
Incumplimiento de los deberes de los calificadores y de los calificados.
Desconocimiento de los instrumentos de calificación y/o inapropiada utilización de los
mismos.
</t>
  </si>
  <si>
    <t>Incluir en el Plan de Capacitaciones Institucional lo concerniente a las actualizaciones en el tema del desempeño institucional, realizar seguimientos y auditorias.</t>
  </si>
  <si>
    <t>Suspensión de servicios de salud por traslados de EPS</t>
  </si>
  <si>
    <t>Las inconsistencias en aportes se pueden generar por el envío extemporáneo de las
solicitudes  o por demora en la respuesta de
las EPS.</t>
  </si>
  <si>
    <t>Negación de la EPS al reconocimiento económico de licencias e incapacidades.</t>
  </si>
  <si>
    <t xml:space="preserve">Las EPS niegan el reconocimiento económico de licencias e incapacidades debido a que
no se anexa Historia Clínica ni certificado médico original.
</t>
  </si>
  <si>
    <t xml:space="preserve">Aprobación de solicitudes de libranzas y descuentos por nómina que
no cumplan con los requisitos exigidos. 
</t>
  </si>
  <si>
    <t>La cantidad de solicitudes por libranzas a tramitar puede generar que por la premura no
se revise con el debido detenimiento que requiere cada descuento a tramitar.</t>
  </si>
  <si>
    <t xml:space="preserve">Auditorias, Elaboraciòn de procedimientos y listas de chequeo, </t>
  </si>
  <si>
    <t>Solicitud tardía o falta de la misma cuando se presente actualización o
cambios en la normatividad que afecta la liquidación de la nómina</t>
  </si>
  <si>
    <t xml:space="preserve">Que no se realice el requerimiento oportuno a la tesorería  sobre los
cambios que afectan la liquidación de la nómina
</t>
  </si>
  <si>
    <t xml:space="preserve">Auditorias, Elaboraciòn de procedimientos y listas de chequeo, informes de auditorias </t>
  </si>
  <si>
    <t>Liquidación incorrecta de cesantías</t>
  </si>
  <si>
    <t>Información incompleta, no atender novedades comunicadas</t>
  </si>
  <si>
    <t xml:space="preserve">Elaboraciòn de procedimientos y listas de chequeo </t>
  </si>
  <si>
    <t>La no realización de las actividades planeadas dentro de los
programas Bienestar.</t>
  </si>
  <si>
    <t>Debilidad  del presupuesto
asignado al desarrollo de los programas de Bienestar.</t>
  </si>
  <si>
    <t>Calificación de servicios sin la oportunidad requerida por la ley</t>
  </si>
  <si>
    <t xml:space="preserve">No diligenciamiento de la calificación de servicios en el formato correspondiente y su
envío a la Oficina de Selección y Carrera en términos legales por parte de los
evaluadores.
El evaluado no puede acceder a los derechos de carrera ni hacer uso de los recursos en
casos de inconformidad.
</t>
  </si>
  <si>
    <t>Direccionamiento de vinculación en favor de un tercero.</t>
  </si>
  <si>
    <t>Corrupciòn</t>
  </si>
  <si>
    <t xml:space="preserve"> Influencia de Terceros para vinculación en la entidad</t>
  </si>
  <si>
    <t xml:space="preserve"> Intereses personales para favorecer a un tercero</t>
  </si>
  <si>
    <t xml:space="preserve">No cumplimiento de las normativas en relación con la Seguridad y salud en el trabajo </t>
  </si>
  <si>
    <t xml:space="preserve">Desconocimiento de las normas en relación con la Seguridad y salud en el trabajo </t>
  </si>
  <si>
    <t>No existe un presupuesto dispuesto para el cumplimiento de los planes de SS en el trabajo</t>
  </si>
  <si>
    <t>Pérdida de la información de la entidad</t>
  </si>
  <si>
    <t>Imposibilidad de prestar tramites y servicios  en línea de cara al ciudadano.</t>
  </si>
  <si>
    <t>Fallas en la Seguridad de la información</t>
  </si>
  <si>
    <t>Deterioro de la información documental de los archivos de gestión y central
(Atención al ciudadano).</t>
  </si>
  <si>
    <t>Obsolescencia de las Tecnologías de la Información</t>
  </si>
  <si>
    <t>Daño Eléctrico o por Catastrofe de las Tecnologias de la Información</t>
  </si>
  <si>
    <t>Robo o Atentados contra las Tecnologías de la Información</t>
  </si>
  <si>
    <t>OPERATIVO</t>
  </si>
  <si>
    <t>TECNOLÓGICO</t>
  </si>
  <si>
    <t>BAJO</t>
  </si>
  <si>
    <t>* Apertura de Cuentas SYNC para respaldo de archivos y documentos
* Contar con un Datacenter Alterno que garantice la continuidad del Servicio.
* Programar de forma periódica capacitaciones e inducciones en Políticas de Seguridad de la Información.</t>
  </si>
  <si>
    <t>* Adquisición e Implementación de UPS de respaldo
* Revisión periódica del estado de los Servidores Virtuales sobre VMWare, revisando sus métricas, recursos entre otras variables.
* Monitoreo al Canal de Internet sobre el Equipo de Control de Borde y programar reglas que notifiquen el estado del Canal sobre correo electrónico.
* Hardening con implementación de Servidor de Dominio, Control NAC, Encripción en VMWare y uso de Cortafuegos.
* Mantenimiento, soporte y actualizaciones del sistema de Seguridad Perimetral.</t>
  </si>
  <si>
    <t>* Implementación de Políticas de Grupo en Controlador de Dominio por Perfil
* Implementación de VPN para Usuarios Remotos
* Implementación de Reglas de Filtrado en Equipo de Control de Borde Cisco Meraki
* Aprobación y Difusión de Política de Seguridad de la Información</t>
  </si>
  <si>
    <t>* Actualización de Software Apolo para uso de nuevas herramientas de consulta de trámites a Terceros
* Implementación de VUR apoyado en Sigob
* Adquisición e Implementaación de Sistema de Gestión Documental para trazabilidad de procesos</t>
  </si>
  <si>
    <t>* Armado de Sobre Cerrado con Usuarios y Contraseñas de cada uno de los subsistemas
* Entrega por Acta a la Dirección Administrativa y Financiera de la Entidad</t>
  </si>
  <si>
    <t>* Gestionar la actualización o adquisición de equipos para el procesamiento de datos
* Estudiar la viabilidad y beneficios para la adquisición de las actualizaciones de Plataformas de Sofware de la Entidad</t>
  </si>
  <si>
    <t>* Monitorear el estado de las baterias de soporte del sistema UPS
* Monitorear el estado de impemeabilidad de la zona donde reposa el Centro de Datos
* Tomar medidas preventivas ante avisos publicos por amenaza de desastre</t>
  </si>
  <si>
    <t>* Gestionar la adquisición de sistemas de CCTV para los inmuebles de la Entidad
* Gestionar la adquisición de sistemas de Control de Acceso para las zonas destinadas como Centro de Datos en los inmuebles de la Entidad</t>
  </si>
  <si>
    <t>Oficina de Sistemas</t>
  </si>
  <si>
    <t>Anual</t>
  </si>
  <si>
    <t>semestral</t>
  </si>
  <si>
    <t>Incumplimiento del Programa de Auditorias internas</t>
  </si>
  <si>
    <t>Estratégico, operativo</t>
  </si>
  <si>
    <t>Incumplimiento en la presentación de información a entes
internos y externos</t>
  </si>
  <si>
    <t>Impacto deficiente de las estrategias definidas para la cultura del autocontrol</t>
  </si>
  <si>
    <t>Ausencia de seguimiento al cumplimiento de los planes de mejoramiento producto de las auditorias internas</t>
  </si>
  <si>
    <t>Inoportunidad en la entrega de informes de auditoria</t>
  </si>
  <si>
    <t>Ausencia de un cronograma de actividades específica dentro del plan de auditoría, para que las áreas consoliden la información de entrega</t>
  </si>
  <si>
    <t>Inoportunidad en la entrega de informes y recomendaciones para el mejoramiento de los procesos internos de la entidad</t>
  </si>
  <si>
    <t xml:space="preserve">Falta de planeación y programación.
Cambios en la normativa no informados oportunamente </t>
  </si>
  <si>
    <t>Falta de planeación y programación.</t>
  </si>
  <si>
    <t>Poca o deficiente sensibilización a las áreas en cuanto a cultura del autocontrol y sus estratégias
Fallas en la planeación de la implementación de las estratégias.</t>
  </si>
  <si>
    <t>Alcance de las actividades de auditoría, que no se ajusta con las expectativas del Comitéy la alta Dirección</t>
  </si>
  <si>
    <t xml:space="preserve">Ausencia de una metodología de priorización del 
Programa de auditoría 
</t>
  </si>
  <si>
    <t>Revisar y Gestionar los requerimientos recibidos del Comité de Desempeño y gestión.  (solicitudes de auditorias especiales, ampliación de evaluaciones de quejas y reclamos, ampliación de alcances de auditoria,etc), efectuando las evaluaciones pertinentes y dando a conocer los resultados por medio de informes a dicho comité</t>
  </si>
  <si>
    <t>Incumplimiento en los planes de mejoramiento producto de las auditorias internas</t>
  </si>
  <si>
    <t>Corrupción</t>
  </si>
  <si>
    <t>Bajo</t>
  </si>
  <si>
    <t>Evitar</t>
  </si>
  <si>
    <t xml:space="preserve">Modificación indebida de informes de auditoria con el fin de beneficiar un tercero </t>
  </si>
  <si>
    <t>Inoportunidad en la entrega de resultados por parte de  los  procesos                                  Poca claridad en la información recibida</t>
  </si>
  <si>
    <t>Realizar cronograma de entrega de información por parte de las diferentes áreas                                 Revisar la información entregada por parte de las dependencias</t>
  </si>
  <si>
    <t>Estrategias para la sensibilización en cuanto a la cultura del autocontrol</t>
  </si>
  <si>
    <t>Realizar seguimiento periodico a la elaboración delos planes  de las auditorias por medio de lista de chequeo</t>
  </si>
  <si>
    <t>Realizar seguimiento periodico a la programación de la presentación de informes a entes internos y externos</t>
  </si>
  <si>
    <t>Seguimiento periodico a los planes de mejoramiento</t>
  </si>
  <si>
    <t>CONSERVACION DEL PATRIMONIO CULTURAL (CPC)</t>
  </si>
  <si>
    <t>Proteger, enriquecer, conservar, rehabilitar e intervenir con criterios de sustentabilidad al Centro Histórico y Zonas de influencia</t>
  </si>
  <si>
    <t>Estudios previos o de factibilidad manipulados para direccionar la contratación a favor de terceros</t>
  </si>
  <si>
    <t>Evitar  el riesgo</t>
  </si>
  <si>
    <t>El cambio en el equilibrio entre los valores públicos y los intereses particulares.</t>
  </si>
  <si>
    <t>Adopción de procedimientos claros e identificación de puntos críticos para el monitoreo y control de obras en el Centro Histórico y periferia</t>
  </si>
  <si>
    <t>Director, Lider proceso  Conservación del Patrimonio Cultural</t>
  </si>
  <si>
    <t>Ejecución obras en el centro histórico y periferia sin lleno de requisitos en los procesos de intervención en los inmuebles</t>
  </si>
  <si>
    <t xml:space="preserve">Fácil acceso a información confidencial de funcionarios y contratistas, la cual podría ser susceptible de manipulación o plagio.              </t>
  </si>
  <si>
    <t>Funcionarios y/o contratistas sin las competencias profesionales en las áreas requeridas</t>
  </si>
  <si>
    <t>Mora en revisión de los proyectos por parte del Comité Tecnico de Patrimonio</t>
  </si>
  <si>
    <t>Reforzar el compromiso político de evaluar, actualizar e implementar políticas, leyes y prácticas patrimoniales en el Comité Técnico de Patrimonio</t>
  </si>
  <si>
    <t>Conflicto de intereses entre entidades con convergencia de intereses en el tema de patrimonio</t>
  </si>
  <si>
    <t>Organismos públicos con tareas conflictivas, sea ya en oposición o por competir; las intervenciones inconsistentes; la burocracia inefectiva.</t>
  </si>
  <si>
    <t>Mejorar las técnicas para involucrar los organismos públicos, privados y no-gubernamentales, y coordinar sus acciones</t>
  </si>
  <si>
    <t>Falta de medidas de implementación y regulaciones; obligaciones imposibles de cumplir</t>
  </si>
  <si>
    <t>Legislación obsoleta en el tema de patrimonio.   Falta de instrumentos legales para la protección del patrimonio.</t>
  </si>
  <si>
    <t>Brindar programas de formación y educación para profesionales, personal de gestión y artesanos</t>
  </si>
  <si>
    <t>Listados y registros patrimoniales desactualizados y no inclusivos.</t>
  </si>
  <si>
    <t>Desarrollar técnicas y métodos de detección temprana y monitoreo o seguimiento  Mejorar los procesos de listado, registro y monitoreo</t>
  </si>
  <si>
    <t>Deficiencia  en los procesos de control de las intervenciones en el patrimonio material cultural de la ciudad</t>
  </si>
  <si>
    <t>Asegurar en el Plan de Desarrollo Distrital y Plan de Acción del IPCC, el reconocimiento del patrimonio como indicador del desarrollo sustentable</t>
  </si>
  <si>
    <t>Conceptos y/o vistos buenos no acordes con la normativa patrimonial por parte del Comité de Patrimonio</t>
  </si>
  <si>
    <t>Reglamentación clara en la escogencia de los miembros del Comité.  Capacitaciones en las normativas en el tema patrimonial</t>
  </si>
  <si>
    <t>Mora en la expedición y actualización de los instrumentos de gestión tales como PEMP y POT</t>
  </si>
  <si>
    <t>Gestión ante los organismos locales y nacionales para la formulación de reglamentaciones y normativas que protejan el patrimonio material local.  PEMP y POT</t>
  </si>
  <si>
    <t>Debilidad de la institución, falta de recursos humanos y financieros.</t>
  </si>
  <si>
    <t xml:space="preserve">Promover una utilización adecuada preferencial del patrimonio por encima de las nuevas construcciones a través de campañas y capacitaciones </t>
  </si>
  <si>
    <t>Coordinar con la autoridad en materia ambiental los controles de la contaminación en cuanto a su impacto sobre el patrimonio</t>
  </si>
  <si>
    <t>Gestión con los organismos encargados la extensiòn de la protección legal a los entornos y zonas de amortiguamiento alrededor de los sitios patrimoniales</t>
  </si>
  <si>
    <t>Que los Bienes de interés cultural salgan del país sin la autorización de la División de Patrimonio Cultural</t>
  </si>
  <si>
    <t>Debilidad en los procesos de control  de la institución, falta de recursos humanos y financieros.</t>
  </si>
  <si>
    <t>Gestionar a través del Grupo de Prensa la divulgación del trámite de exportación</t>
  </si>
  <si>
    <t>Demora en el tiempo de respuesta del proceso de evaluación de proyectos de intervención.</t>
  </si>
  <si>
    <t>Propuesta de necesidades de recurso humano a la alta dirección</t>
  </si>
  <si>
    <t>No poder atender eficazmente la demanda que sobre el programa de control se ejerce en obras civiles en el Centro Histórico, La Periferia Histórica y El Área de Influencia.</t>
  </si>
  <si>
    <t>Solicitar la contratación de Talento humano capacitado con el perfil adecuado a la ejecución de los procesos y procedimientos de la entidad</t>
  </si>
  <si>
    <t xml:space="preserve">No prestar asistencia oportuna y acertada a las solicitudes presentadas por usuarios y grupos de interés </t>
  </si>
  <si>
    <t>Hacer una programación de distribución de correspondencia</t>
  </si>
  <si>
    <t>Pérdida o deterioro de los documentos que reposan en el Centro de Documentación de la División de Patrimonio del IPCC</t>
  </si>
  <si>
    <t>Depurar, clasificar y organizar la documentación del Centro de Documentación, digitalizar información</t>
  </si>
  <si>
    <t>Eventos académicos que no logren el impacto y oportunidad requeridos</t>
  </si>
  <si>
    <t>Manipulación de documentos con el fin de favorecer a terceros.</t>
  </si>
  <si>
    <t xml:space="preserve">Mejorar protocolos de seguridad internos y accesibilidad a las oficinas del IPCC y restricción de personas </t>
  </si>
  <si>
    <t>Pérdida de expedientes por falta de mecanismos que aseguren una adecuada administración de los mismos.</t>
  </si>
  <si>
    <t>Falta de una administración centralizada de los expedientes. No cumplimiento de normas de custodia. Exceso de ubicación temporal de expedientes en los puestos de trabajo.</t>
  </si>
  <si>
    <t>Formulación y ejecución de la politica de Archivo</t>
  </si>
  <si>
    <t>Inadecuado manejo documental en los expedientes que genere perdida de información y deterioro físico de los mismos</t>
  </si>
  <si>
    <t>Personal no capacitado en las normas de gestión documental</t>
  </si>
  <si>
    <t xml:space="preserve">Retardo en las decisiones y reprocesos en las evaluaciones de los documentos y solicitudes de informaciòn que se allega al expediente del proceso sancionatorio. </t>
  </si>
  <si>
    <t>Falta de control y seguimiento a la gestiòn de los procesos administrativos sancionatorios</t>
  </si>
  <si>
    <t>Implementación de un coordinador jurídico de los procesos sancionatorios</t>
  </si>
  <si>
    <t>Imposibilidad de iniciar proceso sancionatorio por falta de identificar claramente al infractor, lo que conlleva a un desgaste operativo debido a información insuficiente en las quejas presentadas por parte del quejoso.</t>
  </si>
  <si>
    <t>Falta de información suficiente en las quejas presentadas por partes interesadas y en los conceptos técnicos emitidos por los profesionales.</t>
  </si>
  <si>
    <t>No cumplir con los tiempos definidos para las diferentes etapas del proceso administrativo sancionatorio</t>
  </si>
  <si>
    <t>Dificultades para adelantar las investigaciones que amerite el proceso por falta de personal capacitado</t>
  </si>
  <si>
    <t>Contrataciòn de personal no idoneo  o insuficiente</t>
  </si>
  <si>
    <t>Definición de los perfiles profesionales con enfasis en restauración y conservación</t>
  </si>
  <si>
    <t>Lesión de los intereses y objetivos misionales de la Institución por fuga de información de los tramites administrativos, sancionatorios y permisionarios a los usuarios</t>
  </si>
  <si>
    <t>Insuficientes controles sistematizados para las trámites y etapas procesales.</t>
  </si>
  <si>
    <t>Implementación de controles y supervisión de los profesionales que sustancian los procesos</t>
  </si>
  <si>
    <t xml:space="preserve">Indebida notificación de los actos administrativos que conlleve a no poder hacer efectivas las sanciones impuestas dentro del proceso sancionatorio.  </t>
  </si>
  <si>
    <t>Citar la dirección de notificaciones de manera errada Envío de la notificación a una dirección errada
No dar cumplimiento a lo dispuesto en el CEPACA, frente a la verificación de la notificación personal para
proceder a la notificación por aviso.
La notificación se efectúa sin considerar la forma indicada en el acto administrativo</t>
  </si>
  <si>
    <t>Implementación de controles y supervisión de los profesionales que sustancian los procesos y a la publicidad de los mismos.</t>
  </si>
  <si>
    <t xml:space="preserve">Alto número de propuestas culturales  presentadas que no cumplen con los requisitos propuestos por la entidad.  </t>
  </si>
  <si>
    <t>Baja comprensión de las condiciones de participación</t>
  </si>
  <si>
    <t>Planificación participativa, divulgación de los planes y programas del proceso</t>
  </si>
  <si>
    <t>Director, Lider proceso  Fomento al arte y la cultura</t>
  </si>
  <si>
    <t>Definición de las condiciones especificas sin la perspectiva del ciudadano</t>
  </si>
  <si>
    <t xml:space="preserve">Manual de proceso y procedimientos con los formatos establecidos </t>
  </si>
  <si>
    <t>Mala percepción de los ciudadanos hacia el proceso de Promoción del patrimonio cultural en la entidad</t>
  </si>
  <si>
    <t>Avisos Modificatorios recurrentes - Poca difusión de programas y proyectos del proceso</t>
  </si>
  <si>
    <t>Errores en la verificación de los proyectos presentados por los usuarios</t>
  </si>
  <si>
    <t>Procedimientos claros y socializaciòn de planes y programas del IPCC</t>
  </si>
  <si>
    <t xml:space="preserve">No existen sistemas inclusivos para la participación </t>
  </si>
  <si>
    <t>Auditorias, Diseño de manual de procedimientos con los formatos establecidos para el seguimiento y la evaluación del programa.</t>
  </si>
  <si>
    <t>Falta de apropiación del proceso misional de gestión fomento a las prácticas artísticas en el marco del MIPG</t>
  </si>
  <si>
    <t>Baja experticia de profesionales asociados con los procesos de convocatorias</t>
  </si>
  <si>
    <t>Baja productividad en el equipo de trabajo</t>
  </si>
  <si>
    <t>No estan delimitadas las actividades asociadas a cada uno de los roles dentro del equipo de trabajo</t>
  </si>
  <si>
    <t xml:space="preserve">Diseño de manual de procedimientos con los formatos establecidos para el seguimiento y la evaluación del programa.  Plan institucional de capacitación, </t>
  </si>
  <si>
    <t>Acumulación de trabajo en determinadas épocas del año</t>
  </si>
  <si>
    <t>Plan de acción del Desarrollo del Talento Humano</t>
  </si>
  <si>
    <t>La dinámica contractual de la entidad no permite garantizar estabilidad del personal dentro del área</t>
  </si>
  <si>
    <t>Jurados designados en las convocatorias  con conflictos de interés</t>
  </si>
  <si>
    <t>Los jurados no revisan la base de datos</t>
  </si>
  <si>
    <t>Escogencia de los jurados con transparencia, de la base de datos del Ministerio de Cultura</t>
  </si>
  <si>
    <t>Los jurados no le dan la importancia necesaria a este compromiso</t>
  </si>
  <si>
    <t xml:space="preserve">No poder atender eficazmente la demanda de servicios gestores culturales y artistas </t>
  </si>
  <si>
    <t>Deficiente planificación, sin la debida participación de los usuarios</t>
  </si>
  <si>
    <t>Proceso de Identificación de necesidades prioritarias con la participación de las partes interesadas</t>
  </si>
  <si>
    <t>Falta de consolidación de los programas de Fomento al arte y la cultura</t>
  </si>
  <si>
    <t>Diseño de manual de procedimientos con los formatos establecidos para el seguimiento y la evaluación del programa.</t>
  </si>
  <si>
    <t>Propuestas mal diseñadas no acordes con los planes de acción de la entidad</t>
  </si>
  <si>
    <t>Falta de capacitaciones sobre formulación de proyectos, personal sin la experticia necesaria</t>
  </si>
  <si>
    <t xml:space="preserve">Ejecuciòn del PIC, procesos de contratación del personal con perfiles </t>
  </si>
  <si>
    <t>Debil sostenibilidad de las propuestas culturales y artisticas</t>
  </si>
  <si>
    <t xml:space="preserve"> La no aplicación rigurosa de los procedimientos y las normas en los componentes de revisión y aprobación  en las convocatorias realizadas que pueden afectar la calidad del proyecto, costos y tiempo de ejecución.</t>
  </si>
  <si>
    <t>Chequeo documental. Análisis de la documentación cuando está completa. Seguimiento general al proceso, Auditorias</t>
  </si>
  <si>
    <t xml:space="preserve">Material bibliográfico no pertinente en las bibliotecas públicas y Casas comunitarias
</t>
  </si>
  <si>
    <t xml:space="preserve">Adquisición de material bibliográfico que no cumple con las necesidades de las comunidades beneficiarias 
</t>
  </si>
  <si>
    <t>Priorización de necesidades del material bibliografico de las bibliotecas, plan de aquisicion de material bibliografico</t>
  </si>
  <si>
    <t xml:space="preserve">Deterioro de la planta  física de las bibliotecas públicas y casas comunitarias que hacen parte de la Red de Bibliotecas Públicas del Distrito de Cartagena
</t>
  </si>
  <si>
    <t xml:space="preserve">Falta de planeación - Demora en los procesos de contratación para el mantenimiento de los mismos
</t>
  </si>
  <si>
    <t>Diagnósticos de la infraestructura de la Red Distrital de Biblioteca, Plan de mantenimiento</t>
  </si>
  <si>
    <t xml:space="preserve">Deterioro de la planta  física y equipos del teatro Adolfo Mejía
</t>
  </si>
  <si>
    <t>Falta de planeación- Demora en los procesos de contratación para el mantenimiento del mismo</t>
  </si>
  <si>
    <t>Diagnósticos de la infraestructura del Teatro Adolfo Mejía, Plan de mantenimiento</t>
  </si>
  <si>
    <t xml:space="preserve">Poco impacto de los eventos realizados en el Teatro Adolfo Mejía
</t>
  </si>
  <si>
    <t xml:space="preserve">Deficiente proceso  de Planeación </t>
  </si>
  <si>
    <t>Coordinación con el sector cultural de la agenda cultural del Teatro</t>
  </si>
  <si>
    <t xml:space="preserve">No existe coordinación con el sector cultural de la ciudad </t>
  </si>
  <si>
    <t xml:space="preserve">Desconocimiento en hechos financieros                                      .Procedimientos inadecuados para el registro de transacciones financieras. </t>
  </si>
  <si>
    <t>.Manipulación de los Estados Financieros que genera inconsistencia en la presentacion de los mismos</t>
  </si>
  <si>
    <t>Estudios previos y/o de factibilidad manipulados para direccionar la contratación</t>
  </si>
  <si>
    <t xml:space="preserve">Pliego de condiciones direccionados a una empresa en particular. </t>
  </si>
  <si>
    <t>Socializaciòn de Manuales y normas sobre el tema.  Mecanismos de autocontrol .</t>
  </si>
  <si>
    <t>.Interventores que no ejercen revisoría y seguimiento a las obligaciones establecidas en el contrato</t>
  </si>
  <si>
    <t>Irregularidades por parte del interventor y/o supervisor</t>
  </si>
  <si>
    <t>Establecer el manual de supervisión de la Entidad y socialización del mismo.  Auditorias internas</t>
  </si>
  <si>
    <t>Inadecuada supervisión por parte de quien tiene la obligación de realizar la interventoría y seguimiento al contrato</t>
  </si>
  <si>
    <t>Con el fin de evadir los procesos licitarios, el objeto contractual es fraccionado o dividido artificialmente para ordenamiento de apertura posterior que favorezca intereses particulares de contratistas.                                                    Falta de planeación contractual y presupuestal</t>
  </si>
  <si>
    <t>Deficiencia de los controles por falta de personal, falta de conocimiiento de las normas y leyes,</t>
  </si>
  <si>
    <t>Seguimiento y control a los procesos judiciales  por parte de personal de planta</t>
  </si>
  <si>
    <t>Actualización del Manual de Supervisión e Interventoría.                                                  Socialización de contenidos del Manual mediante circulares, correos institucionales, publicación en intranet y en página web.                                Realización de  inducciones a supervisores y apoyo a la supervisión por profesionales y personal de apoyo</t>
  </si>
  <si>
    <t>corrupción</t>
  </si>
  <si>
    <t>Tráfico de influencias en los procesos contractuales</t>
  </si>
  <si>
    <t>Manipular la información para favorecer a contratistas en la etapa de liquidación.</t>
  </si>
  <si>
    <t>Falta de controles y procedimientos claros</t>
  </si>
  <si>
    <t xml:space="preserve">Debilidad de la institución, falta de recursos humanos idoneos </t>
  </si>
  <si>
    <t xml:space="preserve">Aplicación poco rigurosa de los procedimientos y las normas en los componentes de revisión y aprobación  en las convocatorias realizadas para favorecer a alguna propuesta presentada </t>
  </si>
  <si>
    <t>* Falta  de planes contingencia que permitan la recuperación en caso de desastres.
* Desconocimiento e incumplimiento de las políticas de Seguridad de la Información.
* Deficiencias en la Infraestructura Tecnológica para respaldo de Información.</t>
  </si>
  <si>
    <t xml:space="preserve">* Falta de compromiso institucional para el conocimiento y cumplimiento de la Política de Seguridad de la Información.
* Ausencia de personal que cumpla con los Roles establecidos en la guía de roles de Servicios Tecnológicos de la Estrategia de gobierno en Linea.
* Deficiente conocimiento de la importancia de la seguridad de la información.
* Incumplimiento y/o desactualización de los Procesos y procedimientos relacionados con Gestión de TICS. </t>
  </si>
  <si>
    <t xml:space="preserve"> Indisponibilidad del canal de internet
* Indisponibilidad de los servidores.
* Fallas eléctricas en el Data Center
* Ciberataques a los servicios en línea</t>
  </si>
  <si>
    <t>* Falta de atención al sistema de gestión documental
* Problemas de conectividad.
* Desconocimiento de las herramientas o aplicativos.
• Falta más autonomía administrativa.</t>
  </si>
  <si>
    <t>Estratégica</t>
  </si>
  <si>
    <t>Tramite inoportuno en la información para toma de decisiones
(Atención al Ciudadano)</t>
  </si>
  <si>
    <t>Cambio del Personal de Planta  * Cambio del Personal Contratista  * Rotacion de Personal encargado de Sistema</t>
  </si>
  <si>
    <t>Pérdida o Apropiación de Contraseñas de los Servidores, Base de Datos, CMS y otros</t>
  </si>
  <si>
    <t>* Falta de aplicación de la normatividad vigente y Tablas de Retención Documental.
* Falta de personal capacitado.
* Infraestructura de archivo inadecuada.</t>
  </si>
  <si>
    <t>* Cambio o avances en la Tecnología
* Cambios o mejoras en las Plataformas de Software</t>
  </si>
  <si>
    <t>* Daños por Transcientes Eléctricos, Sobre Tensiones o cortos
* Daños por fenómenos naturales como Huracanes, Terremotos, Inundaciones, Lluvia, otros
* Daños por calamidades como Incendios
* Otros probables</t>
  </si>
  <si>
    <t>* Daños por Robo o Atentados a Equipos o Información de la Entidad</t>
  </si>
  <si>
    <t xml:space="preserve">Tecnológico, corrupción </t>
  </si>
  <si>
    <t xml:space="preserve">Estratégico, </t>
  </si>
  <si>
    <t xml:space="preserve">Indisponibilidad de la  página web </t>
  </si>
  <si>
    <t>Estratégico, operativo, tecnologico</t>
  </si>
  <si>
    <t>No se pague el servicio a tiempo, daños en el servidor, corrupción en archivos de bases de datos</t>
  </si>
  <si>
    <t>Planificar los recursos para el pago del servicio y renovación, tener respaldos de archivos de bases de datos de la página web</t>
  </si>
  <si>
    <t>Deficiente planificación, Criterios poco claros o subjetivos.</t>
  </si>
  <si>
    <t>Escogencia de jurados externos con la idoneidad requerida, criterios claros en la convocatoria para la selección de los beneficiarios</t>
  </si>
  <si>
    <t xml:space="preserve">Debilidad de la institución, falta de recursos humanos idoneos               Carencia de herramientas tecnológicas para proteger el patrimonio material </t>
  </si>
  <si>
    <t>Informacion inoportuna y poco precisa, clara, e inclusiva desde la entidad hacia los ciudadanos y desde el área hacia las unidades de gestión.</t>
  </si>
  <si>
    <t>Trafico de influencia, amiguismo</t>
  </si>
  <si>
    <t>Supervisores  que no ejercen revisoría y seguimiento a las obligaciones establecidas en el contrato</t>
  </si>
  <si>
    <t>Poco personal contrato para hacer seguimiento, poca claridad en los procesos de notificación a los supervisores.</t>
  </si>
  <si>
    <t>Supervisores  que no ejercen revisoría y seguimiento a las obligaciones establecidas en el contrato para favorecer al contratista</t>
  </si>
  <si>
    <t>El supervisor por amiguismo o trafico de influencia o favorecer al contratista no ejerce el seguimiento requerido al contrato o convenio</t>
  </si>
  <si>
    <t xml:space="preserve">Hacer seguimiento y control                             </t>
  </si>
  <si>
    <t>Omisión deliberada de  información  relevante al comité coordinador de control interno para la aprobacion del plan anual de auditoria, con el fin de no incluir las auditoria de los procesos prioritarios , en  beneficio propio o de uan tercer</t>
  </si>
  <si>
    <t>Recurso Humano inapropiado  y sin competencia para la ejercicio de la auditoria.</t>
  </si>
  <si>
    <t xml:space="preserve">Divulgar el código de ética de los auditores </t>
  </si>
  <si>
    <t>Recurso Humano inapropiado para la ejercicio del Control interno y la elaboracion del Plan anual de auditoria</t>
  </si>
  <si>
    <t>Cumplimiento del perfil , competencias y experiencia en los estudios previos para la contratacion del personal  adscrito a la Oficicna de Control interno</t>
  </si>
  <si>
    <t>Direccionamiento o ajuste de los estudios previos y demás documentos de las etapas de planeación y selección del proceso de contratación, para favorecer a un tercero, omitiendo el cumplimiento del principio de selección objetiva</t>
  </si>
  <si>
    <t>Estratégico, corrupción</t>
  </si>
  <si>
    <t>Manipulación de información en conceptos y seguimiento de política pública</t>
  </si>
  <si>
    <t xml:space="preserve">Limitaciones en la calidad, pertinencia y oportunidad de la información reportada
Poca receptividad de las entidades frente a la aplicación de instrumentos de medición, satisfacción productos del proceso.
</t>
  </si>
  <si>
    <t>Verificar que el plan de actividades que
se formule sea coherente con las
acciones y metas establecidas en el
plan de acción, según responsablilidad
de cada proceso</t>
  </si>
  <si>
    <t xml:space="preserve">Planeación de la contratación en los comités de contratación.                                                             </t>
  </si>
  <si>
    <t>* Adquisición e Implementación de Sistema de Gestión Documental para trazabilidad de procesos</t>
  </si>
  <si>
    <t>Avance</t>
  </si>
  <si>
    <t>Avances</t>
  </si>
  <si>
    <t>Componente 5. Transparencia y Acceso a la Información</t>
  </si>
  <si>
    <t>Subcomponente</t>
  </si>
  <si>
    <t>Actividades</t>
  </si>
  <si>
    <t>Fecha Programada</t>
  </si>
  <si>
    <t>1.1</t>
  </si>
  <si>
    <t>Publicación y actualización constante de la información mínima en el link "Transparencia y acceso a la información pública"</t>
  </si>
  <si>
    <t>Area de sistema</t>
  </si>
  <si>
    <t>1.2</t>
  </si>
  <si>
    <t>Area de Planeación</t>
  </si>
  <si>
    <t xml:space="preserve">Trimestral </t>
  </si>
  <si>
    <t>1.3</t>
  </si>
  <si>
    <t>Actualizar la información de los Perfiles de los funcionarios, publicada en Portal Web de la Entidad.</t>
  </si>
  <si>
    <t>División Administrativa y financiera</t>
  </si>
  <si>
    <t xml:space="preserve">Anual </t>
  </si>
  <si>
    <t>1.4</t>
  </si>
  <si>
    <t>Publicar seguimiento del Plan Anticorrupción y atención al ciudadano</t>
  </si>
  <si>
    <t>Cuatrimestral</t>
  </si>
  <si>
    <t>1.5</t>
  </si>
  <si>
    <t>Actualizar los Planes de Mejoramiento de auditorías de los Órganos  de control en Portal Web de la Entidad.</t>
  </si>
  <si>
    <t>Oficina de Control Interno</t>
  </si>
  <si>
    <t>1.6</t>
  </si>
  <si>
    <t>Promover campañas institucionales de prevención de la corrupción y promoción de la transparencia en la Entidad.</t>
  </si>
  <si>
    <t>Oficina asesora de Comunicaciones.</t>
  </si>
  <si>
    <t>2.1</t>
  </si>
  <si>
    <t>Publicar y socializar el formulario en línea de PQR´s  en el portal web</t>
  </si>
  <si>
    <t>2.2</t>
  </si>
  <si>
    <t>Socializar el procedimiento de PQRS</t>
  </si>
  <si>
    <t>3.1</t>
  </si>
  <si>
    <t>Formular un instrumento de inventario de activos de Información del IPCC</t>
  </si>
  <si>
    <t>Dirección de información y tecnología</t>
  </si>
  <si>
    <t>3.2</t>
  </si>
  <si>
    <t xml:space="preserve">Actualizar las tablas de Retención documental </t>
  </si>
  <si>
    <t>3.3</t>
  </si>
  <si>
    <t>Actualizar controles de registro de información de las diferentes dependencias</t>
  </si>
  <si>
    <t>3.4</t>
  </si>
  <si>
    <t>4.1</t>
  </si>
  <si>
    <t>5.1</t>
  </si>
  <si>
    <t>Publicar y socializar a la ciudadanía, el informe de solicitudes de acceso a la información pública</t>
  </si>
  <si>
    <t>5.2.</t>
  </si>
  <si>
    <t>Seguimiento al indicador de oportunidad en la gestión de peticiones</t>
  </si>
  <si>
    <t>SUBCOMPONENTE</t>
  </si>
  <si>
    <t>No</t>
  </si>
  <si>
    <t>ACTIVIDAD</t>
  </si>
  <si>
    <t>FECHA PROGRAMADA</t>
  </si>
  <si>
    <t>Estructurar y publicar  el informe de Gestión consolidado de la entidad, para informar, explicar y dar a conocer los avances y resultados de la gestión, a las otras entidades públicas, organismos de control y a la sociedad.</t>
  </si>
  <si>
    <t>Dirección de la Entidad</t>
  </si>
  <si>
    <t>Oficina Asesora de Planeación                                          Area Sistema</t>
  </si>
  <si>
    <t xml:space="preserve">Publicar el reporte de los resultados de la ejecución del plan de acción </t>
  </si>
  <si>
    <t>Oficina Asesora de Planeación                                         Area Sistema</t>
  </si>
  <si>
    <t>Publicar la información del comportamiento de la ejecución presupuestal y contable de la entidad</t>
  </si>
  <si>
    <t>Divisiòn Administrativa y financiera                                        Area de sistema</t>
  </si>
  <si>
    <t>2.3</t>
  </si>
  <si>
    <t xml:space="preserve">Participar en el encuentro ciudadano de Rendición de Cuentas de la Alcaldìa Distrital, </t>
  </si>
  <si>
    <t>2.4</t>
  </si>
  <si>
    <t>Realizar la Audiencia Pública de Rendición del IPCC</t>
  </si>
  <si>
    <t>Asesora de Comunicaciones</t>
  </si>
  <si>
    <t xml:space="preserve"> Realizar campañas de sensibilización en materia de rendición de cuentas y participación ciudadanía a los servidores y contratistas del Instituto</t>
  </si>
  <si>
    <t>Evaluación y retroalimentación a la gestión institucional</t>
  </si>
  <si>
    <t>Realizar seguimiento a las acciones adelantadas en la estrategia de Rendición de Cuentas de la vigencia, dentro del seguimiento al PAAC, a través de las tres líneas de Defensa.</t>
  </si>
  <si>
    <t>4. COMPONENTE: MECANISMOS PARA MEJORAR LA ATENCIÓN A LA CIUDADANÍA</t>
  </si>
  <si>
    <t>1. Estructura administrativa y direccionamiento estratégico</t>
  </si>
  <si>
    <t>Elaboración y presentación de informes ejecutivos al comité de Gestión y Desempeño, que le permita conocer el grado de avance y de gestión de atención al cliente.</t>
  </si>
  <si>
    <t xml:space="preserve">División Administrativa y financiera                                       Área Planeaciòn </t>
  </si>
  <si>
    <t>Promocionar el código de integridad con nuestros grupos de interés</t>
  </si>
  <si>
    <t xml:space="preserve">Presentar informe de PQRS a la Dirección de la entidad </t>
  </si>
  <si>
    <t>Oficina jurìdica</t>
  </si>
  <si>
    <t>Consolidar el equipo de atención al ciudadano en el IPCC</t>
  </si>
  <si>
    <t>Divisiòn Administrativa y financiera</t>
  </si>
  <si>
    <t>Fortalecimiento de los canales de atención</t>
  </si>
  <si>
    <t>Divulgar a través de los canales de comunicación del IPCC los diferentes  trámites de la entidad</t>
  </si>
  <si>
    <t>Proceso Atención al Ciudadano</t>
  </si>
  <si>
    <t>Ärea de  Planeación</t>
  </si>
  <si>
    <t xml:space="preserve"> Comunicaciones</t>
  </si>
  <si>
    <t>Realizar un informe de persepciòn ciudadana para identificar oportunidades de mejora</t>
  </si>
  <si>
    <t>Ärea  de Planeación</t>
  </si>
  <si>
    <t>Talento Humano</t>
  </si>
  <si>
    <t>Realizar capacitaciones temáticas relacionadas con el mejoramiento al servicio al ciudadano</t>
  </si>
  <si>
    <t xml:space="preserve">División Administrativa y financiera                                       </t>
  </si>
  <si>
    <t>Realizar jornadas de orientación en materia de</t>
  </si>
  <si>
    <t>prevención disciplinaria.</t>
  </si>
  <si>
    <t xml:space="preserve">División Administrativa y financiera                            Oficina jurídica                                       </t>
  </si>
  <si>
    <t>Realizar capacitaciones de la ley 1712 de 2014</t>
  </si>
  <si>
    <t>Oficina Aserora de Comunicaciones</t>
  </si>
  <si>
    <t>Proceso de Talento Humano</t>
  </si>
  <si>
    <t>Oficina de tecnologías de la Información y la Comunicación</t>
  </si>
  <si>
    <t>Normativo y Procedimental</t>
  </si>
  <si>
    <t>Publicar los derechos y deberes de los ciudadanos</t>
  </si>
  <si>
    <t>4.2</t>
  </si>
  <si>
    <t xml:space="preserve">Actualizar el protocolo de atención al ciudadano para incluir infomación acerca del tratamiento a las PQRS </t>
  </si>
  <si>
    <t>Ärea de Sistema</t>
  </si>
  <si>
    <t>Divisiòn Administrativa y Financiera</t>
  </si>
  <si>
    <t>Relacionamiento con el ciudadano</t>
  </si>
  <si>
    <t>Realizar periódicamente mediciones de percepción de los ciudadanos respecto de la calidad y accesibilidad de los servicios que ofrece el IPCC e informar en el Comité de Gestión y Desempeño</t>
  </si>
  <si>
    <t>5.2</t>
  </si>
  <si>
    <t>Socializaciòn a los diferentes grupos de interès del proceso de atenciòn al ciudadano.  Horarios, trámites y servicios</t>
  </si>
  <si>
    <t>% de avance</t>
  </si>
  <si>
    <t>ACTIVIDADES CUMPLIDAS</t>
  </si>
  <si>
    <t>INFORMACIÓN              1- Información de calidad y en lenguaje comprensible</t>
  </si>
  <si>
    <t>DIALOGO                        2- Diálogo de doble vía con la ciudadanía y sus organizaciones</t>
  </si>
  <si>
    <t>RESPONSABILIDAD                             3- Incentivos para motivar la cultura de la rendición y petición de cuentas</t>
  </si>
  <si>
    <t>Subcomponente         1. Transparencia Activa</t>
  </si>
  <si>
    <t>Subcomponente 2.Transparencia Pasiva</t>
  </si>
  <si>
    <t>Subcomponente                  3. Instrumentos de Gestión de la Información</t>
  </si>
  <si>
    <t>Subcomponente                4. Criterio diferencial de accesibilidad</t>
  </si>
  <si>
    <t>Subcomponente                5. Monitoreo del Acceso a la Información Pública</t>
  </si>
  <si>
    <t xml:space="preserve">Poca claridad en los procedimientos.                                          Falta de controles.                                              Exceso de tramitología.                   
</t>
  </si>
  <si>
    <t>Realizar una jornada de sensibilización a los servidores y contratistas del IPCC, orientadas al conocimiento de la política de datos y los Set de Datos Abiertos disponibles por parte de la Entidad</t>
  </si>
  <si>
    <t>trimestral</t>
  </si>
  <si>
    <t>División administrativa y financiera</t>
  </si>
  <si>
    <t>3. COMPONENTE: RENDICION DE CUENTAS</t>
  </si>
  <si>
    <t>2. COMPONENTE RACIONALIZACION DE TRAMITES</t>
  </si>
  <si>
    <t xml:space="preserve"> Realizar campañas de sensibilización en materia de rendición de cuentas y participación ciudadanía a usuarios y grupos de interés</t>
  </si>
  <si>
    <t>Efectividad de los controles</t>
  </si>
  <si>
    <t>¿Se ha materializado el riesgo?</t>
  </si>
  <si>
    <t>¿Se ejecuta el control?</t>
  </si>
  <si>
    <t>¿Se ejecuta con la periodicidad establecida?</t>
  </si>
  <si>
    <t xml:space="preserve">Responsable de los controles: ¿Cuentan con responsables para ejercer la actividad? </t>
  </si>
  <si>
    <t>Evidencias de los controles: ¿Se cuenta con pruebas del control?</t>
  </si>
  <si>
    <t>Extracto de Matriz</t>
  </si>
  <si>
    <t>Oficina Asesora de Control Interno</t>
  </si>
  <si>
    <t>Asesora</t>
  </si>
  <si>
    <t>Veronica Gutierrez de Piñeres morales</t>
  </si>
  <si>
    <t>Observaciones</t>
  </si>
  <si>
    <t>proceso</t>
  </si>
  <si>
    <t>Objetivo</t>
  </si>
  <si>
    <t>Financiera</t>
  </si>
  <si>
    <t>Proceso</t>
  </si>
  <si>
    <t>Actividades de Control</t>
  </si>
  <si>
    <t>Causa</t>
  </si>
  <si>
    <t>Upcion de Manejo</t>
  </si>
  <si>
    <t>Riesgo Resudual</t>
  </si>
  <si>
    <t>Seguimiento Control Interno</t>
  </si>
  <si>
    <t>ontribuir al aseguramiento de los objetivos de la entidad  y para esto tiene que proveer, mantener y desarrollar un talento humano altamente calificado y motivado  a través de la aplicación de programas eficientes de gestion del talento humano, así como velar por el cumplimiento de las normas y procedimientos vigentes en la materia</t>
  </si>
  <si>
    <t>TIPO  DEL RIESGO</t>
  </si>
  <si>
    <t>Monitorear, evaluar y controlar la debida ejecución de los servidores virtuales, equipos de control de borde, conectividad de acuerdo al parámetro establecido por el instituto</t>
  </si>
  <si>
    <t>Gestión de Tecnología (GT)</t>
  </si>
  <si>
    <t>Establecer mecanismos de medición, evaluación y verificación, que permitan la valoración permanente de la eficiencia, eficacia y efectividad del desempeño institucional</t>
  </si>
  <si>
    <t>Seguimiento y Evaluación de la Gestión (SEG)</t>
  </si>
  <si>
    <t>SEGUIMIENTO PAAC</t>
  </si>
  <si>
    <t>CONSOLIDACION PAAC</t>
  </si>
  <si>
    <t xml:space="preserve"> Asesora de Planeacion</t>
  </si>
  <si>
    <t xml:space="preserve">Seguimiento PAAC </t>
  </si>
  <si>
    <t>Oficna de Control Interno</t>
  </si>
  <si>
    <t>Revisión de las metas de planes y programas de la entidad con miras a flexibilizar las actividades.</t>
  </si>
  <si>
    <t>Debido a la crisis generada por la pandemia del Covid -19, las actividades presenciales que se debian realizar para el cumplimiento de metas del plan de acción 2020 en el primer semestre,  muchas se tuvieron que cancelar, aplazar, flexibilizar.</t>
  </si>
  <si>
    <t>Estrategias virtuales o no presenciales para el cumplimiento de metas del plan de Acción 2020              Documentar en la formulación del nuevo plan de Desarrollo para el cuatrenio 20-23 las estrategias virtuales y no presenciales para el cumplimiento de las metas</t>
  </si>
  <si>
    <t>Cumplimiento parcial de metas del plan de acción</t>
  </si>
  <si>
    <t>Operativo, Cumplimiento</t>
  </si>
  <si>
    <t>Cumplimieto, operativo</t>
  </si>
  <si>
    <t>Cumplimiento, operativo, credibilidad o imagen</t>
  </si>
  <si>
    <t>cumplimiento, operativo, credibilidad o imagen</t>
  </si>
  <si>
    <t>Legal, operativo, credibilidad o imagen</t>
  </si>
  <si>
    <t>Operativo, credibilidad o imagen</t>
  </si>
  <si>
    <t>Operativo,Cumplimiento, Corrupción</t>
  </si>
  <si>
    <t>Operativo,Cumplimiento</t>
  </si>
  <si>
    <t>Operativo,Cumplimiento, corrupción</t>
  </si>
  <si>
    <t>Imagen</t>
  </si>
  <si>
    <t>Operativo, credibilidad o imagen, cumplimiento</t>
  </si>
  <si>
    <t>Operativo, cumplimiento,imagen</t>
  </si>
  <si>
    <t>No aplicación rigurosa de los procedimientos y normas en el tema de bibliotecas y  su función en la comunidad</t>
  </si>
  <si>
    <t>No tener personal con titulos academicos reconocidos con universidades o instituciones de formación</t>
  </si>
  <si>
    <t>Escogencia del personal de bibliotecas con el perfil requerido</t>
  </si>
  <si>
    <t>Cumplimiento parcial de metas de control de obras en el Centro Histórico y áreas de influencia</t>
  </si>
  <si>
    <t>Operativo, cumplimiento</t>
  </si>
  <si>
    <t xml:space="preserve">Debido a la crisis generada en la ciudad por el Covid-19 y los lineamientos en relación al confinamiento y la cuarentena, se pudieron presentar retrasos en las programaciones de controles a los inmuebles  en el Centro histórico para verificar el cumplimiento de las normas patrimoniales  </t>
  </si>
  <si>
    <t xml:space="preserve">Utilizar nuevas estratégias que permitan la realización de los controles a las intervenciones en el Centro Histórico y áreas de influencia </t>
  </si>
  <si>
    <t xml:space="preserve">Falta de verificación integral y detallada de la documentación que soporta el pago de las distintas obligaciones,  por cuenta de la presentación no presencial de las cuentas por causa de la pandemia generada por el COVID-19 </t>
  </si>
  <si>
    <t>Incurrir en deficit presupuestal o de tesorería</t>
  </si>
  <si>
    <t>Por causa de la pandemia del Covid -19 se pueden ver afectados  los recaudos de fuentes propias del IPCC como son la Estampilla Procultura, Impuesto de Delineación Urbana, LEP.</t>
  </si>
  <si>
    <t xml:space="preserve">Informes de seguimiento a la ejecución de ingresos y gastos y al comportamiento de las fuentes presupuestales </t>
  </si>
  <si>
    <t xml:space="preserve">Deficiencia en los controles por falta de personal o personal sin las competencias para la realización de esta tarea.  Debido a la crisis del Covid-19 el personal que labora en la Institución se encuentra trabajando desde la casa por lo que no se facilita la obtención de información </t>
  </si>
  <si>
    <t>Vinculación de personas sin el perfil para el cumplimiento de las funciones y/o actividades necesarias para desarrollar las actividades de la entidad</t>
  </si>
  <si>
    <t>Falta de política de GTH</t>
  </si>
  <si>
    <t>Deficiente planificación, sin la debida participación de los usuarios                                 Convocatorias con pocos recursos y poco interés de los usuarios para participar en las mismas</t>
  </si>
  <si>
    <t xml:space="preserve">Revisión de los procesos y procedimientos Auditorías internas, Participación de los grupos de interes en la formulación de las convocatorias, seguimientos por parte de los supervisores de los proeesos </t>
  </si>
  <si>
    <t xml:space="preserve">Incumplimiento de metas de los planes y programas de la entidad  </t>
  </si>
  <si>
    <t xml:space="preserve">Estratégico, cumplimiento </t>
  </si>
  <si>
    <t xml:space="preserve">Cumplimiento parcial de las metas establecidas en el plan de acción por falta de recursos </t>
  </si>
  <si>
    <t xml:space="preserve">Debido a la crisis generada por el Covid - 19 se suspendieron actividades presenciales asociadas a metas del plan de acción.
</t>
  </si>
  <si>
    <t xml:space="preserve">Debido a la crisis generada por el Covid - 19 se generan recortes al presupuesto de inversión debido a reducciones en las transferencias por parte de la Alcaldía y por menores recaudos de fuentes propias.
</t>
  </si>
  <si>
    <t>Uso permanente de los canales virtuales para dar a conocer la información institucional del Instituto de Patrimonio y Cultura de Cartagena - IPCC</t>
  </si>
  <si>
    <t>Diseñar y elaborar la estrategia de Rendición de Cuentas para que los ciudadanos conozcan la agenda del IPCC en la presente vigencia.</t>
  </si>
  <si>
    <t>Oficinna de Planeación 
División Administrativa y financiera
 Area de sistema</t>
  </si>
  <si>
    <t>Conformar y capacitar un equipo lider encargado de realizar los ejercicios de rendición de cuentas al interior de la entidad.</t>
  </si>
  <si>
    <t>Dirección
Oficina de Planeación 
División Administrativa y financiera
 Area de sistema</t>
  </si>
  <si>
    <r>
      <t xml:space="preserve">Identificar y caracterizar usuarios y </t>
    </r>
    <r>
      <rPr>
        <b/>
        <sz val="8"/>
        <color theme="1"/>
        <rFont val="Arial"/>
        <family val="2"/>
      </rPr>
      <t>Grupos de valor</t>
    </r>
    <r>
      <rPr>
        <sz val="8"/>
        <color theme="1"/>
        <rFont val="Arial"/>
        <family val="2"/>
      </rPr>
      <t xml:space="preserve"> del IPCC que participarán en la vigencia en los espacios de rendción de cuentas</t>
    </r>
  </si>
  <si>
    <t>División Administrativa y financiera
Area de sistema</t>
  </si>
  <si>
    <t xml:space="preserve">Area de comunicaciones </t>
  </si>
  <si>
    <t xml:space="preserve">Oficina de Planeación
Control Interno 
</t>
  </si>
  <si>
    <t xml:space="preserve">Realizar un encuentro (tipo foro)con los funcionarios, contratistas del IPCC para dialogar sobre los avances y resultado de la gestión e indagar sobre los temas que deben ser objeto de rendición de cuentas. </t>
  </si>
  <si>
    <t>Oficina de Planeación 
Area de Comunicaciones 
Area de Sistemas</t>
  </si>
  <si>
    <t>2.5</t>
  </si>
  <si>
    <t xml:space="preserve">Realizar un encuentro (tipo foro) con los Grupos de valor e interes del IPCC para dialogar sobre los avances y resultado de la gestión e indagar sobre los temas que deben ser objeto de rendición de cuentas. </t>
  </si>
  <si>
    <t>Oficina de Planeación</t>
  </si>
  <si>
    <t>Dirección de la Entidad                                                         Area de comunicaciones</t>
  </si>
  <si>
    <t>Actualizar la información de planeación y gestión en el Portal Web de la Entidad, año 2021</t>
  </si>
  <si>
    <t>Realizar capacitaciones sobre las herramientas archivísticas implementadas en la entidad a los funcionarios del IPCC</t>
  </si>
  <si>
    <t>Diseñar e implementar herramientas para facilitar la accesibilidad de la información y/o servicios a la población en situación de discapacidad</t>
  </si>
  <si>
    <t>Área de Sistemas
División Administrativa y financiera</t>
  </si>
  <si>
    <t>Reportar  información en Índice de Transparencia Activa (ITA), de conformidad con el Decreto 3564 de 2015, teniendo en cuenta el Plan de mejoramiento resultante.</t>
  </si>
  <si>
    <t>División Administrativa y financiera
Oficina de Planeación 
Area de Sistemas</t>
  </si>
  <si>
    <t xml:space="preserve">Conformar el equipo lider o Comité tecnico para la racionalización de tramites </t>
  </si>
  <si>
    <t>Socializar al interior del Instituto de Patrimonio y Cultura de Cartagena - IPCC el alcance de la guia para la Racionalización de tramites.</t>
  </si>
  <si>
    <t>Identificar los trámites u otros procedimientos administrativos que se realizan en el Instituto de Patrimonio y Cultura de Cartagena - IPCC</t>
  </si>
  <si>
    <t>Clasificar según importancia los trámites u otros procedimientos administrativos de mayor impacto a racionalizar.</t>
  </si>
  <si>
    <t>Realizar mejoras a los trámites y otros procedimientos en costos, tiempos, requisitos, documentos, procedimientos y procesos.</t>
  </si>
  <si>
    <t>Oficina de Planeación 
División Administrativa y Financiera</t>
  </si>
  <si>
    <t>Actualizar la política de administración de riesgos del Instituto de Patrimonio y Cultura de Cartagena - IPCC</t>
  </si>
  <si>
    <t>Socializar la política de administración de riesgos del Instituto de Patrimonio y Cultura de Cartagena - IPCC</t>
  </si>
  <si>
    <t xml:space="preserve">Oficina de Control Interno
Area de Sistemas </t>
  </si>
  <si>
    <t>Actualizar y consolidar los riesgos de corrupción de los procesos que se ejecutan en el Instituto de Patrimonio y Cultura de Cartagena - IPCC</t>
  </si>
  <si>
    <t>Socializar el mapa de riesgos de corrupción con los responsables de cada proceso del Instituto de Patrimonio y Cultura de Cartagena - IPCC</t>
  </si>
  <si>
    <t>Publicar el mapa de riesgos de corrupción en la página web del Instituto de Patrimonio y Cultura de Cartagena - IPCC</t>
  </si>
  <si>
    <t xml:space="preserve">Oficina de Planeación
Area de Sistemas </t>
  </si>
  <si>
    <t xml:space="preserve">Líderes de procesos </t>
  </si>
  <si>
    <t>5.1.</t>
  </si>
  <si>
    <t>Realizar seguimiento a la efectividad de los controles incorporados para los riesgos de corrupción.</t>
  </si>
  <si>
    <r>
      <rPr>
        <b/>
        <sz val="12"/>
        <rFont val="Arial"/>
        <family val="2"/>
      </rPr>
      <t xml:space="preserve">Subcomponente 1.                                        </t>
    </r>
    <r>
      <rPr>
        <sz val="12"/>
        <rFont val="Arial"/>
        <family val="2"/>
      </rPr>
      <t xml:space="preserve"> Política de Administración de Riesgos de Corrupción</t>
    </r>
  </si>
  <si>
    <r>
      <rPr>
        <b/>
        <sz val="12"/>
        <rFont val="Arial"/>
        <family val="2"/>
      </rPr>
      <t xml:space="preserve">Subcomponente 2.                                                  </t>
    </r>
    <r>
      <rPr>
        <sz val="12"/>
        <rFont val="Arial"/>
        <family val="2"/>
      </rPr>
      <t xml:space="preserve">  Construcción del Mapa de Riesgos de Corrupción</t>
    </r>
  </si>
  <si>
    <r>
      <rPr>
        <b/>
        <sz val="12"/>
        <rFont val="Arial"/>
        <family val="2"/>
      </rPr>
      <t xml:space="preserve">Subcomponente 3.                                            </t>
    </r>
    <r>
      <rPr>
        <sz val="12"/>
        <rFont val="Arial"/>
        <family val="2"/>
      </rPr>
      <t xml:space="preserve"> Consulta y divulgación </t>
    </r>
  </si>
  <si>
    <r>
      <rPr>
        <b/>
        <sz val="12"/>
        <rFont val="Arial"/>
        <family val="2"/>
      </rPr>
      <t xml:space="preserve">Subcomponente 4   </t>
    </r>
    <r>
      <rPr>
        <sz val="12"/>
        <rFont val="Arial"/>
        <family val="2"/>
      </rPr>
      <t xml:space="preserve">                                        Monitoreo o revisión</t>
    </r>
  </si>
  <si>
    <r>
      <rPr>
        <b/>
        <sz val="12"/>
        <rFont val="Arial"/>
        <family val="2"/>
      </rPr>
      <t xml:space="preserve">Subcomponente 5. </t>
    </r>
    <r>
      <rPr>
        <sz val="12"/>
        <rFont val="Arial"/>
        <family val="2"/>
      </rPr>
      <t>Seguimiento</t>
    </r>
  </si>
  <si>
    <t xml:space="preserve">1. COMPONENTE: GESTION DEL RIESGO DE CORRUPCIÓN </t>
  </si>
  <si>
    <t xml:space="preserve">Se publicarán en junio 30 y diciembre 30 </t>
  </si>
  <si>
    <t>Se está consolidando la información teniendo en cuenta los inconvenientes presentados para la ejecución del Plan de Acción debido a las nuevas  normas de restricciones por el COVID-19</t>
  </si>
  <si>
    <t xml:space="preserve">semestral </t>
  </si>
  <si>
    <t xml:space="preserve">Se realizo la sensibilización de redición de cuentas, participaron los ciudadanos por intermedio del chat virtual de Facebook  </t>
  </si>
  <si>
    <t>Se realizará al finalizar la vigencia</t>
  </si>
  <si>
    <t xml:space="preserve">se conformó y se capacito el equipo líder, se está socializando la rendición de cuenta a los funcionarios del IPCC  </t>
  </si>
  <si>
    <t xml:space="preserve">Se realizo la sensibilización de redición de cuentas, por intermedio del chat virtual de Facebook  </t>
  </si>
  <si>
    <t>Se presentará el primer informe en el tercer comité de Gestión y desempeño</t>
  </si>
  <si>
    <t>Se programará según lo establecido en el Código de Integridad y Plan de implementación de MIPG</t>
  </si>
  <si>
    <t>Esta en proceso de revisión</t>
  </si>
  <si>
    <t xml:space="preserve">Información publicada en el portal </t>
  </si>
  <si>
    <t>Información actualizada</t>
  </si>
  <si>
    <t>Se encuentra publicado</t>
  </si>
  <si>
    <t>Se cumple parcialmente</t>
  </si>
  <si>
    <t>si</t>
  </si>
  <si>
    <t>no</t>
  </si>
  <si>
    <t xml:space="preserve">Se realizaron los procedimientos para el trámite de cuentas por el SECOPII </t>
  </si>
  <si>
    <t>Se realizaron los procedimientos y capacitación para el trámite de cuentas por el SECOPII</t>
  </si>
  <si>
    <t xml:space="preserve">Procedimientos aplicados </t>
  </si>
  <si>
    <t xml:space="preserve">Garantizar controles eficaces  eficientes para evitar la materializacion de posibles riesgos de corrucion en la entidad </t>
  </si>
  <si>
    <t xml:space="preserve">Actualizar el mapa de riesos de corrupcion si se detecta la necesidad. </t>
  </si>
  <si>
    <t xml:space="preserve">lider de proceso      oficin de planeacion </t>
  </si>
  <si>
    <t xml:space="preserve">Evaluar la elaboracion  monitoreo del mapa de riesgos de corrupccion </t>
  </si>
  <si>
    <t xml:space="preserve">Se  socializo las políticas de administración que riesgos con los líderes de proceso .   </t>
  </si>
  <si>
    <t xml:space="preserve">se realizo una mesa de trabajo con los líder de proceso </t>
  </si>
  <si>
    <t xml:space="preserve">Fue publicado el mapa de riesgo en la página del IPCC. Link https://www.ipcc.gov.co/index.php/gobierno/modelo-integrado-de-planeacion-y-gestion-mipg </t>
  </si>
  <si>
    <t xml:space="preserve">Se realizaron actualización al mapa de riesgos de corrupción  </t>
  </si>
  <si>
    <t xml:space="preserve">se realizó la primera evaluación del mapa de riesgo de corrupción   </t>
  </si>
  <si>
    <t>Dirección,  Oficina Asesora de Planeación</t>
  </si>
  <si>
    <t>Dirección,  Oficina Asesora de Planeación, Profesional especializado División Administrativa y financiera</t>
  </si>
  <si>
    <r>
      <t xml:space="preserve">El Plan Estratégico institucional  fue elaborado, esta publicado en la pagina web link </t>
    </r>
    <r>
      <rPr>
        <u/>
        <sz val="10"/>
        <color rgb="FF000000"/>
        <rFont val="Times"/>
      </rPr>
      <t>https://www.ipcc.gov.co/index.php/gobierno/modelo-integrado-de-planeacion-y-gestion-mipg</t>
    </r>
  </si>
  <si>
    <t xml:space="preserve">Se verifica la contratación de contratista: Talento humano, asesor externo para seguimiento a planes. </t>
  </si>
  <si>
    <t xml:space="preserve">Dirección,  Oficina Asesora de Planeación, Profesional especializado División Administrativa y financiera
</t>
  </si>
  <si>
    <t>El sistema Apolo permite la actualización de los terceros o proveedores</t>
  </si>
  <si>
    <t>Asesor oficina jurídica, Abogados designados en los procesos de selección</t>
  </si>
  <si>
    <t>Abogados designados en los procesos de selección
y
Persona encargada del soporte técnico de la plataforma transaccional Secop II</t>
  </si>
  <si>
    <t>Abogados designados en los procesos de selección</t>
  </si>
  <si>
    <t>Jefe de la Oficina Asesora Jurídica y Abogado designado</t>
  </si>
  <si>
    <t>Minuta estandarizadas- Contratación en Secop ii</t>
  </si>
  <si>
    <t xml:space="preserve">si </t>
  </si>
  <si>
    <r>
      <t xml:space="preserve">Se elaboró y publicó Plan Institucional de Capacitación, estamos en proceso de implementación, esta publicado en la web IPCC link </t>
    </r>
    <r>
      <rPr>
        <u/>
        <sz val="10"/>
        <color rgb="FF000000"/>
        <rFont val="Times"/>
      </rPr>
      <t>https://www.ipcc.gov.co/index.php/gobierno/modelo-integrado-de-planeacion-y-gestion-mipg</t>
    </r>
  </si>
  <si>
    <r>
      <t xml:space="preserve">Esta elaborado plan de Recursos Humanos, esta publicado en la web IPCC link </t>
    </r>
    <r>
      <rPr>
        <u/>
        <sz val="10"/>
        <color rgb="FF000000"/>
        <rFont val="Times"/>
      </rPr>
      <t>https://www.ipcc.gov.co/index.php/gobierno/modelo-integrado-de-planeacion-y-gestion-mipg</t>
    </r>
  </si>
  <si>
    <t>No se ha cumplido</t>
  </si>
  <si>
    <t>La UPS se encuentra averiada,  se toman medidas preventivas de amenaza de desastre.</t>
  </si>
  <si>
    <t>No se ha contratado el sistema de CCTV</t>
  </si>
  <si>
    <t>Se han realizado los seguimientos a la entrega de informes</t>
  </si>
  <si>
    <t xml:space="preserve">Se encuentra divulgado al contratista asignado a Control Interno </t>
  </si>
  <si>
    <t>Existen procedimientos y mapa de riesgos de puntos críticos.</t>
  </si>
  <si>
    <t>Existe una reglamentación determinada en el Acuerdo 001 de 2003</t>
  </si>
  <si>
    <t>Existe un procedimiento para la distribución de la correspondencia a través de SIGOB</t>
  </si>
  <si>
    <t>Se encuentra determinado un protocolo de seguridad</t>
  </si>
  <si>
    <t>Se tiene los archivos en el FUID, sin embargo no se encuentra digitalizada debido que para ello se necesitan equipos especiales</t>
  </si>
  <si>
    <t xml:space="preserve">La entidad cuenta con el Manual de procesos y procedimientos.  </t>
  </si>
  <si>
    <t>Las convocatorias y actividades del plan de acción se han socializado a través de la pagina web de la entidad.</t>
  </si>
  <si>
    <t>Se tiene documento de procesos y procedimientos</t>
  </si>
  <si>
    <t>Se realizaron</t>
  </si>
  <si>
    <t>Se formuló Plan de Adquisiciones</t>
  </si>
  <si>
    <t>Las convocatorias realizadas a la fecha han tenido la publicidad requerida</t>
  </si>
  <si>
    <t>En el manual de procesos y procedimientos existe un procedimiento para las convocatorias.  Se han publicado en la página web todas las convocatorias que hasta la fecha se han realizado</t>
  </si>
  <si>
    <t>N</t>
  </si>
  <si>
    <t xml:space="preserve">Lineamientos poco claros o ausencia de los mismos,  Proceso de construcción y formulación sin la participación de todos los grupos de interés del IPCC por causa de la crisis generada por el COVID -19              </t>
  </si>
  <si>
    <t>El profesional asignado de la Oficina Asesora de Planeación socializará el Manual de procesos y procedimientos de la entidad - Formulación de plan de acción de forma participativa a  travès de mesas de trabajo con grupos de interès</t>
  </si>
  <si>
    <r>
      <t xml:space="preserve">se socializo el Manual de procesos y procedimiento, también esta publicado en la pagina web de IPCC link </t>
    </r>
    <r>
      <rPr>
        <u/>
        <sz val="10"/>
        <color rgb="FF000000"/>
        <rFont val="Times"/>
      </rPr>
      <t>https://www.ipcc.gov.co/index.php/gobierno/transparencia-y-acceso-a-informacion-publica/item/834</t>
    </r>
  </si>
  <si>
    <t>Priorización deficiente de proyectos a incorporar en la programación presupuestal</t>
  </si>
  <si>
    <t>No realizar metodologías participativas en la construcción de los planes y programas del Instituto, Entrega no oportuna, no coherente con los resultados reales  por parte de los lideres de los procesos de apoyos y misionales.   Poca participación de los grupos de interés del IPCC por causa de la crisis y restricciones  generada por el Covid-19</t>
  </si>
  <si>
    <t xml:space="preserve">El profesional asignado de la Oficina Asesora de Planeación, adelantará reuniones de trabajo, con áreas misionales y transversales  con el fin de  realimentar la información cuantitativa y cualitativa reportada. </t>
  </si>
  <si>
    <t>Revisar los formatos de recolección de información con las diferentes áreas de la entidad  para incluir mejoras que faciliten el reporte de las actividades</t>
  </si>
  <si>
    <t>Se  socializaron y adoptaron los formatos para el reporte del cumplimiento de metas y actividades</t>
  </si>
  <si>
    <t>Poca  articulación entre las diferentes áreas misionales y transversales de la entidad - Débil seguimiento de la ejecución del plan por parte de los lideres de procesos y responsables de metas, dificultades para realizar seguimientos por parte de los lideres de las áreas misionales y transversales debido a las restricciones generadas por el Covid-19</t>
  </si>
  <si>
    <t>Fortalecimiento de los procesos de seguimiento de las metas del plan de acción por parte de las diferentes líneas de defensa, a través de la adopción de formatos para el seguimiento por parte de las diferentes líneas de defensa de la entidad</t>
  </si>
  <si>
    <t>Infraestructura logística y tecnológica insuficiente e ineficiente para la custodia de la información que se administra en el área de planeación.  Poco control sobre la información manejada por contratistas al finalizar su contratación, dificultades en el seguimiento a los contratistas por parte de los supervisores debido al teletrabajo y demás formas de trabajo no presencial por causa del Covid-19</t>
  </si>
  <si>
    <t>Mejoramiento de la infraestructura logística y tecnológica del área de planeación a través de la dotación de archivadores, computadores.</t>
  </si>
  <si>
    <t xml:space="preserve">Procedimientos para la entrega de la información por parte de los contratistas al termino de su contratación.  </t>
  </si>
  <si>
    <t>Desarticulación de las diferentes Divisiones misionales y transversales de la entidad frente a la plataforma estratégica institucional</t>
  </si>
  <si>
    <t xml:space="preserve">La información es suministrada por varias fuentes, Procedimientos poco claros, información en manos de contratistas que no tienen sentido de pertenencia y/o conocimiento de la gestión </t>
  </si>
  <si>
    <t>La Oficina Asesora de Planeación realizará   seguimiento de la medición de indicadores de gestión y se asegurará una ruta para el seguimiento estandarizado de la gestión de la entidad, por parte de las tres líneas de defensa</t>
  </si>
  <si>
    <t>Falta de personal con conocimiento y experiencia en formulación de proyectos, seguimiento a los mismos,  procedimientos poco claros.</t>
  </si>
  <si>
    <t>Estudios previos deficientes o manipulados para beneficiar a un proponente en particular Deficiencia en la identificación del bien o servicio Falta de reglas claras para la adquisición                                            Deficiencia en las verificaciones de requisitos y/o evaluaciones técnicas</t>
  </si>
  <si>
    <t>Se cumple a cabalidad con la revisión y aprobación de pliegos</t>
  </si>
  <si>
    <t>Toda la  contratación se efectúa a través de la plataforma SECOP II</t>
  </si>
  <si>
    <t>la contratación se ajusta a lo dispuesto en el manual de contratación</t>
  </si>
  <si>
    <t>cumplimiento del manual de contratación</t>
  </si>
  <si>
    <t>Se encuentra implementado la actualización de Software Apolo. Se encuentra implementado VUR en Sigob.   el sistema de gestión documental no se ha adquirido.</t>
  </si>
  <si>
    <t xml:space="preserve">esta en proceso de estudio la compras de cómputos y software. </t>
  </si>
  <si>
    <t>se renovó por 6 meses el servicios de hosting</t>
  </si>
  <si>
    <t xml:space="preserve">El plan anual de auditoria se encuentra en ejecución, se han cumplido con los informes de ley que se deben presentar o publicar </t>
  </si>
  <si>
    <t>El plan anual de auditoria se encuentra en ejecución</t>
  </si>
  <si>
    <t xml:space="preserve">Se tienen elaborado seguimientos a través de oficios para que tengan en cuenta las sugerencias y recomendaciones de las auditorias realizadas </t>
  </si>
  <si>
    <t>El plan anual de auditoria se encuentra en ejecución y dentro de esta se realiza lista de chequeo y y cronograma de trabajo.</t>
  </si>
  <si>
    <t xml:space="preserve">El contratista asignado cumple con el perfil y la experiencia pero aun sigue faltando personal para el cabal cumplimiento de los roles y funciones de la oficina </t>
  </si>
  <si>
    <t xml:space="preserve">Se le pasó  propuesta ala dirección de necesidades de talento humano </t>
  </si>
  <si>
    <t>Existe una política de archivo</t>
  </si>
  <si>
    <t>Existe un coordinador jurídico especifico para los procesos sancionatorios</t>
  </si>
  <si>
    <t>Se realizaron las escogencia de los jurados de las convocatorias realizadas según lo establecido en los términos de las mismas.</t>
  </si>
  <si>
    <t xml:space="preserve">se designo un miembro de la Oficina de Planeación como líder  de esta política </t>
  </si>
  <si>
    <t xml:space="preserve">Se avanzó en  la  socialización  interna a  la dirección general  jefes de áreas, la racionalización de tramites a través de envió de información a correos electrónicos Institucionales y Telegram </t>
  </si>
  <si>
    <t>Se publica en la página https://www.ipcc.gov.co/   y las redes sociales como Facebook, instangram  y Twitter.</t>
  </si>
  <si>
    <t>Se está consolidando la información  de la ejecución presupuestal  contable teniendo en cuenta los inconvenientes presentados por las nuevas  normas de restricciones  por el COVID-19</t>
  </si>
  <si>
    <t>Se realizo rendición de cuenta, trasmitido en vivo por Facebook y publicado en las redes sociales de la entidad.</t>
  </si>
  <si>
    <t xml:space="preserve">Están divulgados los tramites de la entidad </t>
  </si>
  <si>
    <t xml:space="preserve">Se mantiene el link actualizado parcialmente </t>
  </si>
  <si>
    <t>Se encuentran publicados planes de mejoramiento de la Auditoria Integral de la vigencia 2019</t>
  </si>
  <si>
    <t>publicación de los reportes PQRS</t>
  </si>
  <si>
    <t>Lizeth Vega</t>
  </si>
  <si>
    <t xml:space="preserve">AVANCE DEL COMPONENTE DE ACUERDO AL SEGUIMIENTO </t>
  </si>
  <si>
    <t>Se Socializo , el Plan de Acción Armonizado con MIPG, con los díferentes líderes de política para lo cual se realizaron  4 reuniones  y la Oficina de Planeacion verificó en acta  la programación establecida</t>
  </si>
  <si>
    <t xml:space="preserve">El  Manual de Proceso y Procedimientos se actualizo, para su posterior socialización, </t>
  </si>
  <si>
    <t>La oficina de planeación realizo solicitud de los equipos y archivadores requeridos</t>
  </si>
  <si>
    <t xml:space="preserve">La Oficina de Planeacion verifica actas donde se hace presentación de formatos y matrices de seguimiento de plan de acción y MIPG. </t>
  </si>
  <si>
    <t xml:space="preserve">Se han realizado comité de contratación  </t>
  </si>
  <si>
    <t xml:space="preserve">Se realizaron los seguimientos de los planes y programas de lo cual planeacion  verifica mediante actas, matrices de seguimiento e informe los seguimientos respectivos </t>
  </si>
  <si>
    <t>Se verifica mediante actas, matrices de seguimiento e informe los seguimientos respectivos a los planes y programas de la entidad</t>
  </si>
  <si>
    <t xml:space="preserve"> Dirección,  Oficina Asesora de Planeación</t>
  </si>
  <si>
    <t xml:space="preserve"> Dirección,  Oficina Asesora de Planeación, Profesional especializado División Administrativa y financiera, Oficina Asesora de Planeación/ lideres de procesos/Oficina de Control Interno</t>
  </si>
  <si>
    <t xml:space="preserve">Dirección,  Oficina Asesora de Planeación, Profesional especializado División Administrativa y financiera, Oficina jurídica
</t>
  </si>
  <si>
    <t>estamos en etapa de planeación para la revisión del proceso de pago solicitado de la oficina de dirección</t>
  </si>
  <si>
    <t>No hubo evidencia de avance</t>
  </si>
  <si>
    <t xml:space="preserve">AVANCE DEL SEGUIMIENTO DEL MAPA DE RIESGOS POR PROCESO  </t>
  </si>
  <si>
    <t>SEGUIMIENTO RIESGOS DE CORRUPCIÓN - Segundo Cuatrimestre corte 31 de agosto de 2021 
OFICINA DE CONTROL INTERNO-Instituto de Patrimonio y Cultura de Cartagena</t>
  </si>
  <si>
    <t>SEGUIMIENTO RIESGOS DE CORRUPCIÓN -  Segundo Cuatrimestre corte 31 de agosto de 2021 
OFICINA DE CONTROL INTERNO-Instituto de Patrimonio y Cultura de Cartagena</t>
  </si>
  <si>
    <t>SEGUIMIENTO RIESGOS DE CORRUPCIÓN - Segundo Cuatrimestre corte 31 de agosto de 2021  
OFICINA DE CONTROL INTERNO-Instituto de Patrimonio y Cultura de Cartagena</t>
  </si>
  <si>
    <t>Se realizaron comites de contratacion.</t>
  </si>
  <si>
    <t>sin requerimiento</t>
  </si>
  <si>
    <t>En proceso de actualizacion</t>
  </si>
  <si>
    <t>Adopción del  manual de contratación del instituto de patrimonio y cultura de Cartagena de indias (IPCC)</t>
  </si>
  <si>
    <t>opción del  manual de contratación del instituto de patrimonio y cultura de Cartagena de indias (IPCC)</t>
  </si>
  <si>
    <t xml:space="preserve">no </t>
  </si>
  <si>
    <t>Seguimiento a procesos</t>
  </si>
  <si>
    <t>Sin acompañamiento de procuraduria en comité de conciliacion</t>
  </si>
  <si>
    <t xml:space="preserve"> Se documenta apertura de las cuentas SYNC parcialmente, se ha avanzado en diseño de cronograma para capacitaciones</t>
  </si>
  <si>
    <t>Se realizó contrato de nuevo servidor Cloud Server para garantizar disponibilidad de página web, servicios adicionales y mejora en la prestación de servicios virtuales del IPCC, UPS se encuentra dañada.-demás acciones se han realizado periódicamente</t>
  </si>
  <si>
    <t>la política de seguridad de la información de la entidad se encuentra documentada. Se realizó instalación de Router Meraki MX54 para controlar el tráfico de internet y protección de navegación del IPCC</t>
  </si>
  <si>
    <t>Al personal que ingresa al IPCC, se le hace entrega personal de clave y usuario de correo electrónico</t>
  </si>
  <si>
    <t xml:space="preserve">Se realizo socialización del MECI </t>
  </si>
  <si>
    <t>Se identificaron tramites producto
de mesas de trabajo realizadas con los
funcionarios de las dependencias del Instituto
de Patrimonio y Cultura de Cartagena - IPCC</t>
  </si>
  <si>
    <t>Relación de tramites priorizados para posible</t>
  </si>
  <si>
    <t>Se Identificaron usuarios y
Grupos de valor del IPCC que
participarán en la vigencia en los
espacios de rendición de cuentas</t>
  </si>
  <si>
    <t>Se efectuo la rendición de cuentas en articulación con la Alcaldía Mayor de Cartagena, de acuerdo a los requerimientos solicitados.</t>
  </si>
  <si>
    <t xml:space="preserve">Informe de PQRs </t>
  </si>
  <si>
    <t>La entidad tiene equipo conformado</t>
  </si>
  <si>
    <t>Se esta actualizando y adoptado por Comité de Gestión y Desempeño</t>
  </si>
  <si>
    <t>Se realizaron capacitaciones sobre las herramientas archivísticas implementadas en la entidad a los funcionarios del IPCC</t>
  </si>
  <si>
    <t>Se realizo el segundo seguimiento a la matriz del mapa de riesgo de corrupción de la vig 2021</t>
  </si>
  <si>
    <t>Se realizará el segundo seguimiento en junio</t>
  </si>
  <si>
    <t>segundo seguimiento publicado</t>
  </si>
  <si>
    <t xml:space="preserve">Se realizan procesos de selección de personal </t>
  </si>
  <si>
    <t xml:space="preserve">Se realizaron socializaciones y capacitaciones en medios virtuales.  </t>
  </si>
  <si>
    <t xml:space="preserve">
se realizaron socialización y capacitaciones de MIPG y MECI.</t>
  </si>
  <si>
    <t>Se realizaron capacitaciones en actualizaciones en el tema del desempeño institucional.</t>
  </si>
  <si>
    <t>Se efectuaron los pagos dentro de los lineamientos</t>
  </si>
  <si>
    <t xml:space="preserve">El personal asiste a capacitaciones tributaria de realiza la DIAN </t>
  </si>
  <si>
    <t>Procedimientos aplicados, las cuentas se tramitan por el SECOPII</t>
  </si>
  <si>
    <t xml:space="preserve">A corte de 31 de agosto de 2021, a entidad no tiene proceso de embargo de sus cuentas </t>
  </si>
  <si>
    <t>Se asigno funcionario para cumplir las actividades contables.</t>
  </si>
  <si>
    <t xml:space="preserve">se realizaron capacitación de salud en el trabajo con la ARL </t>
  </si>
  <si>
    <t xml:space="preserve">se realiza procedimiento y verificación antes de pagar las libranzas  </t>
  </si>
  <si>
    <t xml:space="preserve">A la fecha no se ha presentado caso de licencias e incapacidades en la entidad. </t>
  </si>
  <si>
    <t xml:space="preserve">El plan de contratación se encuentra publicado en la pagina del IPCC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</si>
</sst>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3">
    <font>
      <sz val="11"/>
      <color theme="1"/>
      <name val="Calibri"/>
      <family val="2"/>
      <scheme val="minor"/>
    </font>
    <font>
      <sz val="10"/>
      <color theme="1"/>
      <name val="Times"/>
      <family val="1"/>
    </font>
    <font>
      <sz val="10"/>
      <name val="Arial"/>
      <family val="2"/>
    </font>
    <font>
      <sz val="11"/>
      <color theme="1"/>
      <name val="Calibri"/>
      <family val="2"/>
      <scheme val="minor"/>
    </font>
    <font>
      <b/>
      <sz val="10"/>
      <color theme="1"/>
      <name val="Times"/>
      <family val="1"/>
    </font>
    <font>
      <b/>
      <sz val="10"/>
      <color rgb="FF000000"/>
      <name val="Times"/>
      <family val="1"/>
    </font>
    <font>
      <sz val="10"/>
      <color rgb="FF000000"/>
      <name val="Times"/>
      <family val="1"/>
    </font>
    <font>
      <b/>
      <sz val="10"/>
      <name val="Times"/>
      <family val="1"/>
    </font>
    <font>
      <b/>
      <sz val="10"/>
      <color theme="0"/>
      <name val="Times"/>
      <family val="1"/>
    </font>
    <font>
      <sz val="10"/>
      <name val="Times"/>
      <family val="1"/>
    </font>
    <font>
      <sz val="9"/>
      <color theme="1"/>
      <name val="Times"/>
      <family val="1"/>
    </font>
    <font>
      <b/>
      <sz val="9"/>
      <color rgb="FF000000"/>
      <name val="Times"/>
      <family val="1"/>
    </font>
    <font>
      <sz val="9"/>
      <color rgb="FF000000"/>
      <name val="Times"/>
      <family val="1"/>
    </font>
    <font>
      <sz val="9"/>
      <name val="Times"/>
      <family val="1"/>
    </font>
    <font>
      <sz val="10"/>
      <name val="Arial"/>
      <family val="2"/>
    </font>
    <font>
      <sz val="11"/>
      <color indexed="8"/>
      <name val="Calibri"/>
      <family val="2"/>
    </font>
    <font>
      <sz val="11"/>
      <color theme="1"/>
      <name val="Times New Roman"/>
      <family val="1"/>
    </font>
    <font>
      <sz val="11"/>
      <color rgb="FF000000"/>
      <name val="Times New Roman"/>
      <family val="1"/>
    </font>
    <font>
      <sz val="10"/>
      <color theme="0"/>
      <name val="Times"/>
      <family val="1"/>
    </font>
    <font>
      <b/>
      <sz val="10"/>
      <color rgb="FFFFFFFF"/>
      <name val="Times"/>
      <family val="1"/>
    </font>
    <font>
      <b/>
      <sz val="8"/>
      <color theme="1"/>
      <name val="Times"/>
      <family val="1"/>
    </font>
    <font>
      <sz val="8"/>
      <color theme="1"/>
      <name val="Times"/>
      <family val="1"/>
    </font>
    <font>
      <b/>
      <sz val="9"/>
      <color theme="1"/>
      <name val="Times"/>
      <family val="1"/>
    </font>
    <font>
      <sz val="12"/>
      <color theme="1"/>
      <name val="Times"/>
      <family val="1"/>
    </font>
    <font>
      <b/>
      <sz val="11"/>
      <color theme="1"/>
      <name val="Times"/>
      <family val="1"/>
    </font>
    <font>
      <b/>
      <sz val="9"/>
      <name val="Times"/>
      <family val="1"/>
    </font>
    <font>
      <b/>
      <sz val="8"/>
      <name val="Times"/>
      <family val="1"/>
    </font>
    <font>
      <b/>
      <sz val="10"/>
      <color indexed="16"/>
      <name val="Arial"/>
      <family val="2"/>
    </font>
    <font>
      <b/>
      <sz val="10"/>
      <color theme="0"/>
      <name val="Times"/>
    </font>
    <font>
      <sz val="10"/>
      <color rgb="FF000000"/>
      <name val="Arial"/>
      <family val="2"/>
    </font>
    <font>
      <sz val="8"/>
      <color theme="1"/>
      <name val="Arial"/>
      <family val="2"/>
    </font>
    <font>
      <sz val="11"/>
      <color rgb="FF000000"/>
      <name val="Times"/>
      <family val="1"/>
    </font>
    <font>
      <b/>
      <sz val="8"/>
      <color theme="1"/>
      <name val="Arial"/>
      <family val="2"/>
    </font>
    <font>
      <b/>
      <sz val="8"/>
      <color rgb="FF000000"/>
      <name val="Times"/>
      <family val="1"/>
    </font>
    <font>
      <sz val="10"/>
      <color theme="1"/>
      <name val="Arial "/>
    </font>
    <font>
      <sz val="10"/>
      <color rgb="FF000000"/>
      <name val="Arial "/>
    </font>
    <font>
      <sz val="9"/>
      <name val="Arial "/>
    </font>
    <font>
      <sz val="9"/>
      <color indexed="8"/>
      <name val="Arial"/>
      <family val="2"/>
    </font>
    <font>
      <sz val="9"/>
      <color theme="1"/>
      <name val="Arial "/>
    </font>
    <font>
      <sz val="12"/>
      <name val="Arial"/>
      <family val="2"/>
    </font>
    <font>
      <b/>
      <sz val="12"/>
      <name val="Arial"/>
      <family val="2"/>
    </font>
    <font>
      <sz val="9"/>
      <color theme="1"/>
      <name val="Times"/>
    </font>
    <font>
      <b/>
      <sz val="11"/>
      <color theme="1"/>
      <name val="Calibri"/>
      <family val="2"/>
      <scheme val="minor"/>
    </font>
    <font>
      <u/>
      <sz val="10"/>
      <color rgb="FF000000"/>
      <name val="Times"/>
    </font>
    <font>
      <sz val="10"/>
      <color indexed="16"/>
      <name val="Arial"/>
      <family val="2"/>
    </font>
    <font>
      <b/>
      <sz val="12"/>
      <color theme="1"/>
      <name val="Times"/>
    </font>
    <font>
      <b/>
      <sz val="8"/>
      <color theme="1"/>
      <name val="Times"/>
    </font>
    <font>
      <b/>
      <sz val="9"/>
      <color theme="1"/>
      <name val="Times"/>
    </font>
    <font>
      <b/>
      <sz val="10"/>
      <color theme="1"/>
      <name val="Times"/>
    </font>
    <font>
      <b/>
      <sz val="10"/>
      <color rgb="FF000000"/>
      <name val="Times"/>
    </font>
    <font>
      <b/>
      <sz val="11"/>
      <color theme="1"/>
      <name val="Times New Roman"/>
      <family val="1"/>
    </font>
    <font>
      <b/>
      <sz val="10"/>
      <name val="Times"/>
    </font>
    <font>
      <sz val="11"/>
      <color theme="1"/>
      <name val="ArialMT"/>
    </font>
  </fonts>
  <fills count="15">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theme="0"/>
        <bgColor rgb="FFEBF1DE"/>
      </patternFill>
    </fill>
    <fill>
      <patternFill patternType="solid">
        <fgColor theme="0"/>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5" tint="-0.249977111117893"/>
        <bgColor rgb="FF1F3864"/>
      </patternFill>
    </fill>
    <fill>
      <patternFill patternType="solid">
        <fgColor rgb="FFBFBFBF"/>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rgb="FFD8D8D8"/>
      </patternFill>
    </fill>
    <fill>
      <patternFill patternType="solid">
        <fgColor theme="0" tint="-4.9989318521683403E-2"/>
        <bgColor indexed="64"/>
      </patternFill>
    </fill>
  </fills>
  <borders count="7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rgb="FF000000"/>
      </left>
      <right style="thin">
        <color rgb="FF000000"/>
      </right>
      <top style="thin">
        <color rgb="FF000000"/>
      </top>
      <bottom style="thin">
        <color rgb="FF000000"/>
      </bottom>
      <diagonal/>
    </border>
    <border>
      <left style="hair">
        <color theme="3" tint="0.59999389629810485"/>
      </left>
      <right style="hair">
        <color theme="3" tint="0.59999389629810485"/>
      </right>
      <top style="hair">
        <color theme="3" tint="0.59999389629810485"/>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rgb="FF808080"/>
      </right>
      <top/>
      <bottom style="medium">
        <color rgb="FF80808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hair">
        <color indexed="64"/>
      </top>
      <bottom/>
      <diagonal/>
    </border>
    <border>
      <left style="hair">
        <color indexed="64"/>
      </left>
      <right/>
      <top style="thin">
        <color rgb="FF000000"/>
      </top>
      <bottom style="thin">
        <color indexed="64"/>
      </bottom>
      <diagonal/>
    </border>
    <border>
      <left/>
      <right style="hair">
        <color indexed="64"/>
      </right>
      <top style="thin">
        <color rgb="FF000000"/>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thin">
        <color rgb="FF000000"/>
      </top>
      <bottom/>
      <diagonal/>
    </border>
    <border>
      <left style="thin">
        <color rgb="FF000000"/>
      </left>
      <right/>
      <top/>
      <bottom style="thin">
        <color auto="1"/>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medium">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style="thin">
        <color theme="1"/>
      </left>
      <right style="thin">
        <color theme="1"/>
      </right>
      <top style="thin">
        <color theme="1"/>
      </top>
      <bottom style="thin">
        <color theme="1"/>
      </bottom>
      <diagonal/>
    </border>
    <border>
      <left style="hair">
        <color theme="1"/>
      </left>
      <right/>
      <top style="hair">
        <color theme="1"/>
      </top>
      <bottom/>
      <diagonal/>
    </border>
    <border>
      <left style="thin">
        <color theme="1"/>
      </left>
      <right/>
      <top style="thin">
        <color theme="1"/>
      </top>
      <bottom/>
      <diagonal/>
    </border>
    <border>
      <left style="hair">
        <color theme="1"/>
      </left>
      <right/>
      <top style="hair">
        <color theme="1"/>
      </top>
      <bottom style="hair">
        <color theme="1"/>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diagonal/>
    </border>
    <border>
      <left style="thin">
        <color theme="1"/>
      </left>
      <right/>
      <top style="thin">
        <color theme="1"/>
      </top>
      <bottom style="thin">
        <color theme="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0" fontId="2" fillId="0" borderId="0"/>
    <xf numFmtId="41" fontId="3" fillId="0" borderId="0" applyFont="0" applyFill="0" applyBorder="0" applyAlignment="0" applyProtection="0"/>
    <xf numFmtId="0" fontId="3" fillId="0" borderId="0"/>
    <xf numFmtId="0" fontId="14" fillId="0" borderId="0"/>
    <xf numFmtId="0" fontId="15" fillId="0" borderId="0"/>
    <xf numFmtId="9" fontId="3" fillId="0" borderId="0" applyFont="0" applyFill="0" applyBorder="0" applyAlignment="0" applyProtection="0"/>
    <xf numFmtId="0" fontId="2" fillId="0" borderId="0"/>
  </cellStyleXfs>
  <cellXfs count="714">
    <xf numFmtId="0" fontId="0" fillId="0" borderId="0" xfId="0"/>
    <xf numFmtId="0" fontId="1" fillId="0" borderId="18" xfId="0" applyFont="1" applyFill="1" applyBorder="1" applyAlignment="1">
      <alignment horizontal="left" vertical="center" wrapText="1"/>
    </xf>
    <xf numFmtId="0" fontId="1" fillId="4" borderId="0" xfId="3" applyFont="1" applyFill="1" applyAlignment="1" applyProtection="1">
      <alignment horizontal="center" vertical="center"/>
      <protection locked="0"/>
    </xf>
    <xf numFmtId="0" fontId="1" fillId="5" borderId="0" xfId="3" applyFont="1" applyFill="1" applyAlignment="1" applyProtection="1">
      <alignment horizontal="center" vertical="center"/>
      <protection locked="0"/>
    </xf>
    <xf numFmtId="0" fontId="1" fillId="0" borderId="0" xfId="0" applyFont="1"/>
    <xf numFmtId="0" fontId="1" fillId="0" borderId="4" xfId="0" applyFont="1" applyBorder="1"/>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17" xfId="0" applyFont="1" applyBorder="1" applyAlignment="1">
      <alignment horizontal="center" vertical="center"/>
    </xf>
    <xf numFmtId="0" fontId="6" fillId="0" borderId="17" xfId="0" applyFont="1" applyBorder="1" applyAlignment="1">
      <alignment horizontal="left" vertical="center" wrapText="1"/>
    </xf>
    <xf numFmtId="0" fontId="1" fillId="0" borderId="0" xfId="0" applyFont="1" applyAlignment="1">
      <alignment horizontal="center" vertical="center"/>
    </xf>
    <xf numFmtId="41" fontId="1" fillId="0" borderId="0" xfId="2" applyFont="1" applyAlignment="1">
      <alignment horizontal="center" vertical="center"/>
    </xf>
    <xf numFmtId="41" fontId="1" fillId="0" borderId="0" xfId="0" applyNumberFormat="1" applyFont="1" applyAlignment="1">
      <alignment horizontal="center" vertical="center"/>
    </xf>
    <xf numFmtId="0" fontId="10" fillId="5" borderId="0" xfId="3" applyFont="1" applyFill="1" applyAlignment="1" applyProtection="1">
      <alignment horizontal="center" vertical="center"/>
      <protection locked="0"/>
    </xf>
    <xf numFmtId="0" fontId="10" fillId="0" borderId="0" xfId="0" applyFont="1"/>
    <xf numFmtId="0" fontId="10" fillId="0" borderId="0" xfId="0" applyFont="1" applyAlignment="1">
      <alignment horizontal="center" vertical="center"/>
    </xf>
    <xf numFmtId="0" fontId="12" fillId="2" borderId="0" xfId="0" applyFont="1" applyFill="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28" xfId="0" applyFont="1" applyBorder="1" applyAlignment="1">
      <alignment vertical="center"/>
    </xf>
    <xf numFmtId="0" fontId="9" fillId="0" borderId="4" xfId="4" applyFont="1" applyFill="1" applyBorder="1" applyAlignment="1">
      <alignment horizontal="left" vertical="center" wrapText="1"/>
    </xf>
    <xf numFmtId="0" fontId="7" fillId="0" borderId="4" xfId="4" applyFont="1" applyFill="1" applyBorder="1" applyAlignment="1">
      <alignment horizontal="center" vertical="center" wrapText="1"/>
    </xf>
    <xf numFmtId="0" fontId="9" fillId="0" borderId="4" xfId="5" applyFont="1" applyFill="1" applyBorder="1" applyAlignment="1">
      <alignment horizontal="left" vertical="center" wrapText="1"/>
    </xf>
    <xf numFmtId="0" fontId="1" fillId="0" borderId="4" xfId="0" applyFont="1" applyBorder="1" applyAlignment="1">
      <alignment wrapText="1"/>
    </xf>
    <xf numFmtId="0" fontId="1" fillId="0" borderId="4"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center"/>
    </xf>
    <xf numFmtId="0" fontId="1" fillId="0" borderId="4" xfId="0" applyFont="1" applyFill="1" applyBorder="1" applyAlignment="1">
      <alignment vertical="center"/>
    </xf>
    <xf numFmtId="0" fontId="1" fillId="0" borderId="28" xfId="0" applyFont="1" applyFill="1" applyBorder="1" applyAlignment="1">
      <alignment vertical="center"/>
    </xf>
    <xf numFmtId="0" fontId="6" fillId="0" borderId="25" xfId="0" applyFont="1" applyFill="1" applyBorder="1" applyAlignment="1">
      <alignment horizontal="center" vertical="center" wrapText="1" readingOrder="1"/>
    </xf>
    <xf numFmtId="0" fontId="1" fillId="0" borderId="0" xfId="0" applyFont="1" applyBorder="1"/>
    <xf numFmtId="0" fontId="10" fillId="0" borderId="0" xfId="0" applyFont="1" applyBorder="1" applyAlignment="1">
      <alignment horizontal="center" vertical="center" wrapText="1"/>
    </xf>
    <xf numFmtId="0" fontId="10" fillId="5" borderId="0" xfId="3" applyFont="1" applyFill="1" applyBorder="1" applyAlignment="1" applyProtection="1">
      <alignment horizontal="center" vertical="center"/>
      <protection locked="0"/>
    </xf>
    <xf numFmtId="0" fontId="1" fillId="0" borderId="0" xfId="0" applyFont="1" applyFill="1" applyBorder="1"/>
    <xf numFmtId="0" fontId="1" fillId="0" borderId="0" xfId="3" applyFont="1" applyFill="1" applyBorder="1" applyAlignment="1" applyProtection="1">
      <alignment horizontal="center" vertical="center"/>
      <protection locked="0"/>
    </xf>
    <xf numFmtId="0" fontId="10" fillId="0" borderId="0" xfId="3" applyFont="1" applyFill="1" applyBorder="1" applyAlignment="1" applyProtection="1">
      <alignment horizontal="center" vertical="center"/>
      <protection locked="0"/>
    </xf>
    <xf numFmtId="0" fontId="1" fillId="0" borderId="0" xfId="0" applyFont="1" applyAlignment="1"/>
    <xf numFmtId="0" fontId="6" fillId="2" borderId="0" xfId="0" applyFont="1" applyFill="1" applyBorder="1" applyAlignment="1">
      <alignment horizontal="center" vertical="center" wrapText="1"/>
    </xf>
    <xf numFmtId="1" fontId="6" fillId="2" borderId="4" xfId="0" applyNumberFormat="1" applyFont="1" applyFill="1" applyBorder="1" applyAlignment="1">
      <alignment horizontal="center" vertical="center"/>
    </xf>
    <xf numFmtId="0" fontId="6" fillId="2" borderId="4" xfId="0" applyFont="1" applyFill="1" applyBorder="1" applyAlignment="1">
      <alignment vertical="center" wrapText="1"/>
    </xf>
    <xf numFmtId="1" fontId="6" fillId="2" borderId="4" xfId="0" applyNumberFormat="1" applyFont="1" applyFill="1" applyBorder="1" applyAlignment="1">
      <alignment vertical="center"/>
    </xf>
    <xf numFmtId="0" fontId="6" fillId="2" borderId="4" xfId="0" applyFont="1" applyFill="1" applyBorder="1" applyAlignment="1">
      <alignment vertical="center"/>
    </xf>
    <xf numFmtId="0" fontId="6" fillId="2" borderId="4" xfId="0" applyFont="1" applyFill="1" applyBorder="1" applyAlignment="1">
      <alignment horizontal="left" vertical="center" wrapText="1"/>
    </xf>
    <xf numFmtId="0" fontId="1" fillId="0" borderId="4" xfId="0" applyFont="1" applyFill="1" applyBorder="1" applyAlignment="1"/>
    <xf numFmtId="0" fontId="1" fillId="0" borderId="4" xfId="0" applyFont="1" applyFill="1" applyBorder="1"/>
    <xf numFmtId="0" fontId="9" fillId="0" borderId="0" xfId="0" applyFont="1" applyBorder="1" applyAlignment="1">
      <alignment wrapText="1"/>
    </xf>
    <xf numFmtId="0" fontId="2" fillId="0" borderId="4" xfId="1"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4" xfId="0" applyFont="1" applyFill="1" applyBorder="1" applyAlignment="1">
      <alignment horizont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wrapText="1" readingOrder="1"/>
    </xf>
    <xf numFmtId="0" fontId="1" fillId="0" borderId="0" xfId="0" applyFont="1" applyBorder="1" applyAlignment="1"/>
    <xf numFmtId="0" fontId="16" fillId="0" borderId="0"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wrapText="1"/>
    </xf>
    <xf numFmtId="0" fontId="1" fillId="0" borderId="0" xfId="0" applyFont="1" applyFill="1"/>
    <xf numFmtId="0" fontId="1" fillId="5" borderId="0" xfId="3" applyFont="1" applyFill="1" applyBorder="1" applyAlignment="1" applyProtection="1">
      <alignment horizontal="center" vertical="center"/>
      <protection locked="0"/>
    </xf>
    <xf numFmtId="0" fontId="1" fillId="0" borderId="0" xfId="0" applyFont="1" applyBorder="1" applyAlignment="1">
      <alignment horizontal="center"/>
    </xf>
    <xf numFmtId="0" fontId="1"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 xfId="0" applyFont="1" applyBorder="1" applyAlignment="1">
      <alignment horizontal="center" vertical="center"/>
    </xf>
    <xf numFmtId="0" fontId="9" fillId="0" borderId="28" xfId="4" applyFont="1" applyFill="1" applyBorder="1" applyAlignment="1">
      <alignment horizontal="left" vertical="center" wrapText="1"/>
    </xf>
    <xf numFmtId="0" fontId="7" fillId="0" borderId="28" xfId="4" applyFont="1" applyFill="1" applyBorder="1" applyAlignment="1">
      <alignment horizontal="center" vertical="center" wrapText="1"/>
    </xf>
    <xf numFmtId="0" fontId="1" fillId="0" borderId="28" xfId="0" applyFont="1" applyBorder="1" applyAlignment="1">
      <alignment vertical="center" wrapText="1"/>
    </xf>
    <xf numFmtId="0" fontId="2" fillId="0" borderId="28" xfId="1" applyFont="1" applyFill="1" applyBorder="1" applyAlignment="1">
      <alignment horizontal="center" vertical="center" wrapText="1"/>
    </xf>
    <xf numFmtId="0" fontId="9" fillId="0" borderId="28" xfId="5" applyFont="1" applyFill="1" applyBorder="1" applyAlignment="1">
      <alignment horizontal="left" vertical="center" wrapText="1"/>
    </xf>
    <xf numFmtId="0" fontId="1" fillId="0" borderId="0" xfId="0" applyFont="1" applyBorder="1" applyAlignment="1">
      <alignment horizontal="center" vertical="center"/>
    </xf>
    <xf numFmtId="0" fontId="18" fillId="6" borderId="28"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 fillId="0" borderId="4" xfId="3"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1" fillId="5" borderId="4" xfId="3" applyFont="1" applyFill="1" applyBorder="1" applyAlignment="1" applyProtection="1">
      <alignment horizontal="center" vertical="center" wrapText="1"/>
      <protection locked="0"/>
    </xf>
    <xf numFmtId="0" fontId="21" fillId="0" borderId="36" xfId="0" applyFont="1" applyBorder="1" applyAlignment="1">
      <alignment horizontal="center" vertical="center" wrapText="1"/>
    </xf>
    <xf numFmtId="14" fontId="21" fillId="0" borderId="36" xfId="0" applyNumberFormat="1" applyFont="1" applyBorder="1" applyAlignment="1">
      <alignment horizontal="center" vertical="center" wrapText="1"/>
    </xf>
    <xf numFmtId="0" fontId="10" fillId="0" borderId="4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lignment vertical="center" wrapText="1"/>
    </xf>
    <xf numFmtId="0" fontId="1" fillId="0" borderId="42" xfId="0" applyFont="1" applyBorder="1"/>
    <xf numFmtId="0" fontId="6" fillId="0" borderId="42" xfId="0" applyFont="1" applyFill="1" applyBorder="1" applyAlignment="1">
      <alignment horizontal="center" vertical="center" wrapText="1" readingOrder="1"/>
    </xf>
    <xf numFmtId="0" fontId="1" fillId="0" borderId="42" xfId="0" applyFont="1" applyBorder="1" applyAlignment="1">
      <alignment horizontal="center" vertical="center" wrapText="1"/>
    </xf>
    <xf numFmtId="0" fontId="9" fillId="0" borderId="42" xfId="1" applyFont="1" applyFill="1" applyBorder="1" applyAlignment="1">
      <alignment horizontal="center" vertical="center" wrapText="1"/>
    </xf>
    <xf numFmtId="0" fontId="6" fillId="0" borderId="42" xfId="0" applyFont="1" applyFill="1" applyBorder="1" applyAlignment="1">
      <alignment horizontal="left" vertical="center" wrapText="1" readingOrder="1"/>
    </xf>
    <xf numFmtId="9" fontId="1" fillId="0" borderId="4" xfId="6" applyFont="1" applyFill="1" applyBorder="1" applyAlignment="1" applyProtection="1">
      <alignment horizontal="center" vertical="center"/>
      <protection locked="0"/>
    </xf>
    <xf numFmtId="0" fontId="9"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6" fillId="0" borderId="36" xfId="0" applyFont="1" applyBorder="1" applyAlignment="1">
      <alignment horizontal="center" vertical="center" wrapText="1"/>
    </xf>
    <xf numFmtId="0" fontId="12" fillId="0" borderId="36" xfId="0" applyFont="1" applyBorder="1" applyAlignment="1">
      <alignment horizontal="center" vertical="center" wrapText="1"/>
    </xf>
    <xf numFmtId="0" fontId="10" fillId="0" borderId="44" xfId="0" applyFont="1" applyBorder="1"/>
    <xf numFmtId="0" fontId="10" fillId="0" borderId="0" xfId="0" applyFont="1" applyAlignment="1">
      <alignment horizontal="center" wrapText="1"/>
    </xf>
    <xf numFmtId="9" fontId="10" fillId="0" borderId="0" xfId="6" applyFont="1" applyAlignment="1">
      <alignment horizontal="center" vertical="center"/>
    </xf>
    <xf numFmtId="14" fontId="6" fillId="0" borderId="36" xfId="0" applyNumberFormat="1" applyFont="1" applyBorder="1" applyAlignment="1">
      <alignment horizontal="center" vertical="center" wrapText="1"/>
    </xf>
    <xf numFmtId="0" fontId="10" fillId="0" borderId="0" xfId="0" applyFont="1" applyAlignment="1">
      <alignment horizontal="center"/>
    </xf>
    <xf numFmtId="0" fontId="21" fillId="0" borderId="0" xfId="0" applyFont="1"/>
    <xf numFmtId="0" fontId="20" fillId="10" borderId="42" xfId="0" applyFont="1" applyFill="1" applyBorder="1" applyAlignment="1">
      <alignment horizontal="center" vertical="center" wrapText="1"/>
    </xf>
    <xf numFmtId="0" fontId="21" fillId="0" borderId="39" xfId="0" applyFont="1" applyBorder="1" applyAlignment="1">
      <alignment horizontal="center" vertical="center" wrapText="1"/>
    </xf>
    <xf numFmtId="14" fontId="21" fillId="0" borderId="39" xfId="0" applyNumberFormat="1" applyFont="1" applyBorder="1" applyAlignment="1">
      <alignment horizontal="center" vertical="center" wrapText="1"/>
    </xf>
    <xf numFmtId="0" fontId="22" fillId="10" borderId="42" xfId="0" applyFont="1" applyFill="1" applyBorder="1" applyAlignment="1">
      <alignment horizontal="center" vertical="center" wrapText="1"/>
    </xf>
    <xf numFmtId="0" fontId="10" fillId="0" borderId="42" xfId="0" applyFont="1" applyBorder="1" applyAlignment="1">
      <alignment horizontal="center" vertical="center" wrapText="1"/>
    </xf>
    <xf numFmtId="0" fontId="23" fillId="0" borderId="0" xfId="0" applyFont="1"/>
    <xf numFmtId="9" fontId="23" fillId="0" borderId="0" xfId="6" applyFont="1"/>
    <xf numFmtId="0" fontId="21" fillId="0" borderId="0" xfId="0" applyFont="1" applyAlignment="1">
      <alignment horizontal="center"/>
    </xf>
    <xf numFmtId="0" fontId="10" fillId="0" borderId="0" xfId="0" applyFont="1" applyFill="1"/>
    <xf numFmtId="0" fontId="5" fillId="12" borderId="35" xfId="0" applyFont="1" applyFill="1" applyBorder="1" applyAlignment="1">
      <alignment horizontal="center" vertical="center"/>
    </xf>
    <xf numFmtId="0" fontId="5" fillId="12" borderId="36" xfId="0" applyFont="1" applyFill="1" applyBorder="1" applyAlignment="1">
      <alignment horizontal="center" vertical="center" wrapText="1"/>
    </xf>
    <xf numFmtId="0" fontId="26" fillId="12" borderId="39" xfId="0" applyFont="1" applyFill="1" applyBorder="1" applyAlignment="1">
      <alignment horizontal="center" vertical="center" wrapText="1"/>
    </xf>
    <xf numFmtId="0" fontId="26" fillId="12" borderId="42" xfId="0" applyFont="1" applyFill="1" applyBorder="1" applyAlignment="1">
      <alignment horizontal="center" vertical="center" wrapText="1"/>
    </xf>
    <xf numFmtId="0" fontId="25" fillId="12" borderId="42" xfId="0" applyFont="1" applyFill="1" applyBorder="1" applyAlignment="1">
      <alignment horizontal="center" vertical="center" wrapText="1"/>
    </xf>
    <xf numFmtId="9" fontId="22" fillId="10" borderId="42" xfId="6" applyFont="1" applyFill="1" applyBorder="1" applyAlignment="1">
      <alignment horizontal="center" wrapText="1"/>
    </xf>
    <xf numFmtId="0" fontId="6" fillId="2" borderId="4"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 fillId="0" borderId="28" xfId="0" applyFont="1" applyBorder="1" applyAlignment="1">
      <alignment horizontal="center"/>
    </xf>
    <xf numFmtId="0" fontId="1" fillId="0" borderId="30" xfId="0" applyFont="1" applyBorder="1" applyAlignment="1">
      <alignment horizontal="center"/>
    </xf>
    <xf numFmtId="0" fontId="1" fillId="0" borderId="4" xfId="0" applyFont="1" applyBorder="1" applyAlignment="1">
      <alignment horizontal="center" vertical="center"/>
    </xf>
    <xf numFmtId="0" fontId="1" fillId="0" borderId="29" xfId="0" applyFont="1" applyBorder="1" applyAlignment="1">
      <alignment horizontal="center"/>
    </xf>
    <xf numFmtId="0" fontId="1" fillId="0" borderId="42"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7" fillId="0" borderId="4" xfId="1" applyFont="1" applyFill="1" applyBorder="1" applyAlignment="1" applyProtection="1">
      <alignment horizontal="center" vertical="center"/>
      <protection locked="0"/>
    </xf>
    <xf numFmtId="0" fontId="19" fillId="3" borderId="15" xfId="0" applyFont="1" applyFill="1" applyBorder="1" applyAlignment="1">
      <alignment horizontal="center" vertical="center" wrapText="1"/>
    </xf>
    <xf numFmtId="0" fontId="19" fillId="3" borderId="51"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8" borderId="13" xfId="0" applyFont="1" applyFill="1" applyBorder="1" applyAlignment="1">
      <alignment vertical="center"/>
    </xf>
    <xf numFmtId="0" fontId="19" fillId="8" borderId="13" xfId="0" applyFont="1" applyFill="1" applyBorder="1" applyAlignment="1">
      <alignment vertical="center" wrapText="1"/>
    </xf>
    <xf numFmtId="0" fontId="6" fillId="0" borderId="25" xfId="0" applyFont="1" applyFill="1" applyBorder="1" applyAlignment="1">
      <alignment horizontal="center" vertical="center"/>
    </xf>
    <xf numFmtId="0" fontId="6" fillId="2" borderId="25" xfId="0" applyFont="1" applyFill="1" applyBorder="1" applyAlignment="1">
      <alignment horizontal="center" vertical="center"/>
    </xf>
    <xf numFmtId="0" fontId="9" fillId="0" borderId="15" xfId="0" applyFont="1" applyFill="1" applyBorder="1" applyAlignment="1">
      <alignment vertical="center"/>
    </xf>
    <xf numFmtId="0" fontId="1" fillId="0" borderId="28" xfId="0" applyFont="1" applyBorder="1"/>
    <xf numFmtId="9" fontId="1" fillId="0" borderId="4" xfId="3" applyNumberFormat="1" applyFont="1" applyFill="1" applyBorder="1" applyAlignment="1" applyProtection="1">
      <alignment horizontal="center" vertical="center"/>
      <protection locked="0"/>
    </xf>
    <xf numFmtId="0" fontId="6" fillId="0" borderId="0" xfId="0" applyFont="1" applyBorder="1" applyAlignment="1">
      <alignment vertical="center" wrapText="1"/>
    </xf>
    <xf numFmtId="0" fontId="6" fillId="0" borderId="0" xfId="0" applyFont="1" applyBorder="1" applyAlignment="1">
      <alignment vertical="center"/>
    </xf>
    <xf numFmtId="0" fontId="8" fillId="0" borderId="27" xfId="3" applyFont="1" applyFill="1" applyBorder="1" applyAlignment="1" applyProtection="1">
      <alignment vertical="center"/>
      <protection locked="0"/>
    </xf>
    <xf numFmtId="0" fontId="11" fillId="2" borderId="0" xfId="0" applyFont="1" applyFill="1" applyBorder="1" applyAlignment="1">
      <alignment horizontal="center" vertical="center"/>
    </xf>
    <xf numFmtId="0" fontId="12" fillId="0" borderId="0" xfId="0" applyFont="1" applyBorder="1" applyAlignment="1">
      <alignment vertical="center"/>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Border="1" applyAlignment="1"/>
    <xf numFmtId="0" fontId="8" fillId="7" borderId="24" xfId="3" applyFont="1" applyFill="1" applyBorder="1" applyAlignment="1" applyProtection="1">
      <alignment vertical="center"/>
      <protection locked="0"/>
    </xf>
    <xf numFmtId="9" fontId="1" fillId="0" borderId="4" xfId="6" applyFont="1" applyFill="1" applyBorder="1" applyAlignment="1">
      <alignment horizontal="center" vertical="center"/>
    </xf>
    <xf numFmtId="0" fontId="23" fillId="0" borderId="0" xfId="0" applyFont="1" applyBorder="1" applyAlignment="1">
      <alignment wrapText="1"/>
    </xf>
    <xf numFmtId="0" fontId="1" fillId="0" borderId="30" xfId="0" applyFont="1" applyBorder="1" applyAlignment="1">
      <alignment horizontal="center"/>
    </xf>
    <xf numFmtId="0" fontId="1" fillId="0" borderId="4" xfId="0" applyFont="1" applyFill="1" applyBorder="1" applyAlignment="1">
      <alignment horizontal="center" vertical="center" wrapText="1"/>
    </xf>
    <xf numFmtId="0" fontId="6" fillId="2" borderId="0"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3"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xf>
    <xf numFmtId="0" fontId="1" fillId="0" borderId="4" xfId="3" applyFont="1" applyFill="1" applyBorder="1" applyAlignment="1" applyProtection="1">
      <alignment horizontal="center" vertical="center" wrapText="1"/>
      <protection locked="0"/>
    </xf>
    <xf numFmtId="0" fontId="1" fillId="0" borderId="4" xfId="3" applyFont="1" applyFill="1" applyBorder="1" applyAlignment="1" applyProtection="1">
      <alignment vertical="center" wrapText="1"/>
      <protection locked="0"/>
    </xf>
    <xf numFmtId="9" fontId="1" fillId="0" borderId="27" xfId="6" applyFont="1" applyFill="1" applyBorder="1" applyAlignment="1">
      <alignment horizontal="center" vertical="center"/>
    </xf>
    <xf numFmtId="0" fontId="16" fillId="0" borderId="4" xfId="0" applyFont="1" applyFill="1" applyBorder="1" applyAlignment="1">
      <alignment vertical="center" wrapText="1"/>
    </xf>
    <xf numFmtId="0" fontId="1" fillId="0" borderId="0" xfId="0" applyFont="1" applyFill="1" applyAlignment="1">
      <alignment horizontal="center" wrapText="1"/>
    </xf>
    <xf numFmtId="0" fontId="1" fillId="5" borderId="23"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7" xfId="0" applyFont="1" applyFill="1" applyBorder="1" applyAlignment="1">
      <alignment horizontal="center" vertical="center" wrapText="1"/>
    </xf>
    <xf numFmtId="9" fontId="10" fillId="0" borderId="42" xfId="6" applyFont="1" applyFill="1" applyBorder="1" applyAlignment="1">
      <alignment horizontal="center" vertical="center"/>
    </xf>
    <xf numFmtId="0" fontId="10" fillId="0" borderId="42" xfId="0" applyFont="1" applyFill="1" applyBorder="1" applyAlignment="1">
      <alignment vertical="center" wrapText="1"/>
    </xf>
    <xf numFmtId="0" fontId="1" fillId="0" borderId="6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5" fillId="0" borderId="61" xfId="0" applyFont="1" applyBorder="1" applyAlignment="1">
      <alignment horizontal="center" vertical="center"/>
    </xf>
    <xf numFmtId="0" fontId="19" fillId="8" borderId="13" xfId="0" applyFont="1" applyFill="1" applyBorder="1" applyAlignment="1">
      <alignment horizontal="center" vertical="center" wrapText="1"/>
    </xf>
    <xf numFmtId="0" fontId="8" fillId="0" borderId="0" xfId="3" applyFont="1" applyFill="1" applyBorder="1" applyAlignment="1" applyProtection="1">
      <alignment vertical="center"/>
      <protection locked="0"/>
    </xf>
    <xf numFmtId="0" fontId="5" fillId="2" borderId="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4" xfId="3"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1" fillId="0" borderId="4" xfId="0" applyFont="1" applyFill="1" applyBorder="1" applyAlignment="1">
      <alignment horizontal="center"/>
    </xf>
    <xf numFmtId="0" fontId="6"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1" fillId="0" borderId="4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 fillId="0" borderId="4" xfId="0" applyFont="1" applyBorder="1" applyAlignment="1">
      <alignment horizontal="center" vertical="center"/>
    </xf>
    <xf numFmtId="0" fontId="21" fillId="0" borderId="42" xfId="0" applyFont="1" applyFill="1" applyBorder="1" applyAlignment="1">
      <alignment horizontal="center" vertical="center" wrapText="1"/>
    </xf>
    <xf numFmtId="0" fontId="10" fillId="0" borderId="42" xfId="0" applyFont="1" applyFill="1" applyBorder="1" applyAlignment="1">
      <alignment horizontal="center" vertical="center" wrapText="1"/>
    </xf>
    <xf numFmtId="9" fontId="29" fillId="13" borderId="4" xfId="6" applyFont="1" applyFill="1" applyBorder="1" applyAlignment="1">
      <alignment horizontal="center" vertical="center"/>
    </xf>
    <xf numFmtId="9" fontId="1" fillId="0" borderId="4" xfId="6" applyFont="1" applyFill="1" applyBorder="1" applyAlignment="1" applyProtection="1">
      <alignment horizontal="center" vertical="center" wrapText="1"/>
      <protection locked="0"/>
    </xf>
    <xf numFmtId="0" fontId="6" fillId="13" borderId="4" xfId="0" applyFont="1" applyFill="1" applyBorder="1" applyAlignment="1">
      <alignment horizontal="center" vertical="center" wrapText="1"/>
    </xf>
    <xf numFmtId="9" fontId="29" fillId="0" borderId="4" xfId="6" applyFont="1" applyFill="1" applyBorder="1" applyAlignment="1">
      <alignment horizontal="center" vertical="center"/>
    </xf>
    <xf numFmtId="0" fontId="6" fillId="0" borderId="4" xfId="0" applyFont="1" applyFill="1" applyBorder="1" applyAlignment="1">
      <alignment vertical="center" wrapText="1"/>
    </xf>
    <xf numFmtId="9" fontId="1" fillId="5" borderId="4" xfId="6" applyFont="1" applyFill="1" applyBorder="1" applyAlignment="1" applyProtection="1">
      <alignment horizontal="center" vertical="center"/>
      <protection locked="0"/>
    </xf>
    <xf numFmtId="9" fontId="1" fillId="0" borderId="42" xfId="3" applyNumberFormat="1" applyFont="1" applyFill="1" applyBorder="1" applyAlignment="1" applyProtection="1">
      <alignment horizontal="center" vertical="center"/>
      <protection locked="0"/>
    </xf>
    <xf numFmtId="0" fontId="1" fillId="0" borderId="42" xfId="3" applyFont="1" applyFill="1" applyBorder="1" applyAlignment="1" applyProtection="1">
      <alignment horizontal="center" vertical="center" wrapText="1"/>
      <protection locked="0"/>
    </xf>
    <xf numFmtId="9" fontId="1" fillId="0" borderId="42" xfId="6" applyFont="1" applyFill="1" applyBorder="1" applyAlignment="1" applyProtection="1">
      <alignment horizontal="center" vertical="center" wrapText="1"/>
      <protection locked="0"/>
    </xf>
    <xf numFmtId="9" fontId="1" fillId="0" borderId="42" xfId="6" applyFont="1" applyFill="1" applyBorder="1" applyAlignment="1" applyProtection="1">
      <alignment horizontal="center" vertical="center"/>
      <protection locked="0"/>
    </xf>
    <xf numFmtId="0" fontId="1" fillId="0" borderId="42" xfId="0" applyFont="1" applyFill="1" applyBorder="1" applyAlignment="1">
      <alignment vertical="center" wrapText="1"/>
    </xf>
    <xf numFmtId="9" fontId="1" fillId="5" borderId="4" xfId="6" applyFont="1" applyFill="1" applyBorder="1" applyAlignment="1">
      <alignment horizontal="center" vertical="center"/>
    </xf>
    <xf numFmtId="0" fontId="16" fillId="5" borderId="4" xfId="0" applyFont="1" applyFill="1" applyBorder="1" applyAlignment="1">
      <alignment horizontal="center" vertical="center" wrapText="1"/>
    </xf>
    <xf numFmtId="0" fontId="1" fillId="5" borderId="4" xfId="0" applyFont="1" applyFill="1" applyBorder="1" applyAlignment="1">
      <alignment vertical="center"/>
    </xf>
    <xf numFmtId="0" fontId="1" fillId="0" borderId="4" xfId="0" applyFont="1" applyBorder="1" applyAlignment="1"/>
    <xf numFmtId="0" fontId="1" fillId="5" borderId="60"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43" xfId="0" applyFont="1" applyFill="1" applyBorder="1" applyAlignment="1">
      <alignment horizontal="center" vertical="center" wrapText="1"/>
    </xf>
    <xf numFmtId="9" fontId="21" fillId="0" borderId="42" xfId="6" applyFont="1" applyFill="1" applyBorder="1" applyAlignment="1">
      <alignment horizontal="center" vertical="center"/>
    </xf>
    <xf numFmtId="9" fontId="21" fillId="0" borderId="42" xfId="6"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wrapText="1" readingOrder="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6" fillId="0" borderId="4" xfId="0" applyFont="1" applyFill="1" applyBorder="1" applyAlignment="1">
      <alignment horizontal="center" vertical="center" wrapText="1" readingOrder="1"/>
    </xf>
    <xf numFmtId="0" fontId="1" fillId="5" borderId="23" xfId="0" applyFont="1" applyFill="1" applyBorder="1" applyAlignment="1">
      <alignment horizontal="center" vertical="center" wrapText="1"/>
    </xf>
    <xf numFmtId="0" fontId="5" fillId="0" borderId="0" xfId="0" applyFont="1" applyBorder="1" applyAlignment="1">
      <alignment horizontal="center" vertical="center"/>
    </xf>
    <xf numFmtId="0" fontId="17"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3" applyFont="1" applyFill="1" applyBorder="1" applyAlignment="1" applyProtection="1">
      <alignment horizontal="center" vertical="center" wrapText="1"/>
      <protection locked="0"/>
    </xf>
    <xf numFmtId="0" fontId="10" fillId="0" borderId="42"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2" xfId="0" applyFont="1" applyFill="1" applyBorder="1" applyAlignment="1">
      <alignment horizontal="center" vertical="center" wrapText="1"/>
    </xf>
    <xf numFmtId="0" fontId="10" fillId="0" borderId="39" xfId="0" applyFont="1" applyBorder="1" applyAlignment="1">
      <alignment horizontal="center" vertical="center" wrapText="1"/>
    </xf>
    <xf numFmtId="0" fontId="25" fillId="12" borderId="39" xfId="0" applyFont="1" applyFill="1" applyBorder="1" applyAlignment="1">
      <alignment horizontal="center" vertical="center" wrapText="1"/>
    </xf>
    <xf numFmtId="0" fontId="1" fillId="5" borderId="19" xfId="0" applyFont="1" applyFill="1" applyBorder="1" applyAlignment="1">
      <alignment vertical="center" wrapText="1"/>
    </xf>
    <xf numFmtId="0" fontId="1" fillId="5" borderId="4" xfId="0" applyFont="1" applyFill="1" applyBorder="1" applyAlignment="1">
      <alignment vertical="center" wrapText="1"/>
    </xf>
    <xf numFmtId="0" fontId="1" fillId="0" borderId="4" xfId="0" applyFont="1" applyFill="1" applyBorder="1" applyAlignment="1">
      <alignment vertical="center" wrapText="1"/>
    </xf>
    <xf numFmtId="0" fontId="1" fillId="0" borderId="42" xfId="0" applyFont="1" applyFill="1" applyBorder="1" applyAlignment="1">
      <alignment horizontal="left" vertical="center" wrapText="1"/>
    </xf>
    <xf numFmtId="0" fontId="1" fillId="0" borderId="42" xfId="0" applyFont="1" applyFill="1" applyBorder="1" applyAlignment="1">
      <alignment horizontal="justify" vertical="center" wrapText="1"/>
    </xf>
    <xf numFmtId="0" fontId="1" fillId="0" borderId="42" xfId="0" applyFont="1" applyFill="1" applyBorder="1" applyAlignment="1">
      <alignment horizontal="center" vertical="center"/>
    </xf>
    <xf numFmtId="0" fontId="1" fillId="0" borderId="2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4" xfId="0" applyFont="1" applyFill="1" applyBorder="1" applyAlignment="1">
      <alignment vertical="center" wrapText="1"/>
    </xf>
    <xf numFmtId="0" fontId="6" fillId="0" borderId="0" xfId="0" applyFont="1" applyBorder="1" applyAlignment="1">
      <alignment horizontal="left" vertical="center" wrapText="1"/>
    </xf>
    <xf numFmtId="0" fontId="6" fillId="0" borderId="4" xfId="0" applyFont="1" applyFill="1" applyBorder="1" applyAlignment="1">
      <alignment horizontal="left" vertical="center" wrapText="1"/>
    </xf>
    <xf numFmtId="0" fontId="30" fillId="14" borderId="65" xfId="0" applyFont="1" applyFill="1" applyBorder="1" applyAlignment="1">
      <alignment horizontal="center" vertical="center" wrapText="1"/>
    </xf>
    <xf numFmtId="14" fontId="21" fillId="0" borderId="39" xfId="0" applyNumberFormat="1" applyFont="1" applyBorder="1" applyAlignment="1">
      <alignment vertical="center" wrapText="1"/>
    </xf>
    <xf numFmtId="0" fontId="21" fillId="0" borderId="42" xfId="0" applyFont="1" applyFill="1" applyBorder="1" applyAlignment="1">
      <alignment vertical="center" wrapText="1"/>
    </xf>
    <xf numFmtId="0" fontId="10" fillId="0" borderId="43" xfId="0" applyFont="1" applyFill="1" applyBorder="1" applyAlignment="1">
      <alignment vertical="center" wrapText="1"/>
    </xf>
    <xf numFmtId="0" fontId="10" fillId="0" borderId="43"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5" fillId="12" borderId="40" xfId="0" applyFont="1" applyFill="1" applyBorder="1" applyAlignment="1">
      <alignment vertical="center" wrapText="1"/>
    </xf>
    <xf numFmtId="0" fontId="21" fillId="0" borderId="36" xfId="0" applyFont="1" applyFill="1" applyBorder="1" applyAlignment="1">
      <alignment horizontal="center" vertical="center" wrapText="1"/>
    </xf>
    <xf numFmtId="9" fontId="10" fillId="0" borderId="42" xfId="6"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40" fillId="5" borderId="4" xfId="1" applyFont="1" applyFill="1" applyBorder="1" applyAlignment="1">
      <alignment horizontal="center" vertical="center"/>
    </xf>
    <xf numFmtId="0" fontId="40" fillId="0" borderId="4" xfId="1" applyFont="1" applyBorder="1" applyAlignment="1">
      <alignment horizontal="center" vertical="center" wrapText="1"/>
    </xf>
    <xf numFmtId="0" fontId="39" fillId="12" borderId="4" xfId="1" applyFont="1" applyFill="1" applyBorder="1" applyAlignment="1">
      <alignment horizontal="left" vertical="center" wrapText="1"/>
    </xf>
    <xf numFmtId="0" fontId="40" fillId="5" borderId="4" xfId="1"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9" xfId="0" applyFont="1" applyFill="1" applyBorder="1" applyAlignment="1">
      <alignment horizontal="center" vertical="center" wrapText="1"/>
    </xf>
    <xf numFmtId="9" fontId="10" fillId="0" borderId="35" xfId="6"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39" xfId="0" applyFont="1" applyFill="1" applyBorder="1" applyAlignment="1">
      <alignment vertical="center" wrapText="1"/>
    </xf>
    <xf numFmtId="0" fontId="10" fillId="0" borderId="3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25" fillId="0" borderId="4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36" fillId="0" borderId="28" xfId="0" applyFont="1" applyFill="1" applyBorder="1" applyAlignment="1">
      <alignment horizontal="left" vertical="center" wrapText="1"/>
    </xf>
    <xf numFmtId="14" fontId="10" fillId="0" borderId="42" xfId="0" applyNumberFormat="1" applyFont="1" applyFill="1" applyBorder="1" applyAlignment="1">
      <alignment horizontal="center" vertical="center" wrapText="1"/>
    </xf>
    <xf numFmtId="0" fontId="36" fillId="0" borderId="42" xfId="0" applyFont="1" applyFill="1" applyBorder="1" applyAlignment="1">
      <alignment horizontal="left" vertical="center" wrapText="1"/>
    </xf>
    <xf numFmtId="0" fontId="38" fillId="0" borderId="70" xfId="0" applyFont="1" applyFill="1" applyBorder="1" applyAlignment="1">
      <alignment horizontal="center" vertical="center"/>
    </xf>
    <xf numFmtId="0" fontId="37" fillId="0" borderId="42" xfId="7" applyFont="1" applyFill="1" applyBorder="1" applyAlignment="1">
      <alignment horizontal="left" vertical="center" wrapText="1"/>
    </xf>
    <xf numFmtId="0" fontId="30" fillId="0" borderId="6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21" fillId="0" borderId="39" xfId="0" applyFont="1" applyFill="1" applyBorder="1" applyAlignment="1">
      <alignment vertical="center" wrapText="1"/>
    </xf>
    <xf numFmtId="0" fontId="30" fillId="0" borderId="66"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45" xfId="0" applyFont="1" applyFill="1" applyBorder="1" applyAlignment="1">
      <alignment vertical="center" wrapText="1"/>
    </xf>
    <xf numFmtId="0" fontId="21" fillId="0" borderId="0" xfId="0" applyFont="1" applyFill="1" applyBorder="1" applyAlignment="1">
      <alignment vertical="center" wrapText="1"/>
    </xf>
    <xf numFmtId="0" fontId="30" fillId="0" borderId="67"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0" fillId="0" borderId="42" xfId="0" applyFont="1" applyFill="1" applyBorder="1" applyAlignment="1">
      <alignment vertical="center" wrapText="1"/>
    </xf>
    <xf numFmtId="0" fontId="10" fillId="0" borderId="36" xfId="0" applyFont="1" applyFill="1" applyBorder="1" applyAlignment="1">
      <alignment vertical="center" wrapText="1"/>
    </xf>
    <xf numFmtId="9" fontId="22" fillId="10" borderId="42" xfId="6" applyFont="1" applyFill="1" applyBorder="1" applyAlignment="1">
      <alignment horizontal="center" vertical="center" wrapText="1"/>
    </xf>
    <xf numFmtId="0" fontId="10" fillId="0" borderId="0" xfId="0" applyFont="1" applyAlignment="1">
      <alignment horizontal="center" vertical="center" wrapText="1"/>
    </xf>
    <xf numFmtId="0" fontId="11" fillId="0" borderId="61" xfId="0" applyFont="1" applyBorder="1" applyAlignment="1">
      <alignment horizontal="center" vertical="center"/>
    </xf>
    <xf numFmtId="0" fontId="12" fillId="0" borderId="17" xfId="0" applyFont="1" applyBorder="1" applyAlignment="1">
      <alignment horizontal="left" vertical="center" wrapText="1"/>
    </xf>
    <xf numFmtId="9" fontId="41" fillId="0" borderId="42" xfId="6" applyFont="1" applyFill="1" applyBorder="1" applyAlignment="1">
      <alignment horizontal="center" vertical="center" wrapText="1"/>
    </xf>
    <xf numFmtId="0" fontId="34" fillId="0" borderId="25" xfId="0" applyFont="1" applyFill="1" applyBorder="1" applyAlignment="1">
      <alignment horizontal="left" vertical="center" wrapText="1"/>
    </xf>
    <xf numFmtId="14" fontId="6" fillId="0" borderId="42" xfId="0" applyNumberFormat="1" applyFont="1" applyFill="1" applyBorder="1" applyAlignment="1">
      <alignment horizontal="center" vertical="center" wrapText="1"/>
    </xf>
    <xf numFmtId="0" fontId="34" fillId="0" borderId="34" xfId="0" applyFont="1" applyFill="1" applyBorder="1" applyAlignment="1">
      <alignment horizontal="left" vertical="center" wrapText="1"/>
    </xf>
    <xf numFmtId="0" fontId="6" fillId="0" borderId="42" xfId="0" applyFont="1" applyFill="1" applyBorder="1" applyAlignment="1">
      <alignment horizontal="center" vertical="center" wrapText="1"/>
    </xf>
    <xf numFmtId="0" fontId="6" fillId="0" borderId="42" xfId="0" applyFont="1" applyFill="1" applyBorder="1" applyAlignment="1">
      <alignment horizontal="justify" vertical="center" wrapText="1"/>
    </xf>
    <xf numFmtId="0" fontId="1" fillId="0" borderId="0" xfId="0" applyFont="1" applyAlignment="1">
      <alignment wrapText="1"/>
    </xf>
    <xf numFmtId="0" fontId="35" fillId="0" borderId="42" xfId="0" applyFont="1" applyFill="1" applyBorder="1" applyAlignment="1">
      <alignment horizontal="left" vertical="center" wrapText="1"/>
    </xf>
    <xf numFmtId="0" fontId="1" fillId="0" borderId="0" xfId="0" applyFont="1" applyFill="1" applyAlignment="1">
      <alignment wrapText="1"/>
    </xf>
    <xf numFmtId="14" fontId="6" fillId="0" borderId="4" xfId="0" applyNumberFormat="1" applyFont="1" applyBorder="1" applyAlignment="1">
      <alignment horizontal="center" vertical="center"/>
    </xf>
    <xf numFmtId="9" fontId="1" fillId="0" borderId="4" xfId="3" applyNumberFormat="1" applyFont="1" applyBorder="1" applyAlignment="1" applyProtection="1">
      <alignment horizontal="center" vertical="center"/>
      <protection locked="0"/>
    </xf>
    <xf numFmtId="0" fontId="1" fillId="0" borderId="4" xfId="3" applyFont="1" applyBorder="1" applyAlignment="1" applyProtection="1">
      <alignment horizontal="center" vertical="center" wrapText="1"/>
      <protection locked="0"/>
    </xf>
    <xf numFmtId="0" fontId="39" fillId="0" borderId="4" xfId="1" applyFont="1" applyFill="1" applyBorder="1" applyAlignment="1">
      <alignment horizontal="left" vertical="center" wrapText="1"/>
    </xf>
    <xf numFmtId="0" fontId="39" fillId="0" borderId="4" xfId="1" applyFont="1" applyFill="1" applyBorder="1" applyAlignment="1">
      <alignment horizontal="center" vertical="center" wrapText="1"/>
    </xf>
    <xf numFmtId="0" fontId="40" fillId="5" borderId="27" xfId="1" applyFont="1" applyFill="1" applyBorder="1" applyAlignment="1">
      <alignment horizontal="center" vertical="center" wrapText="1"/>
    </xf>
    <xf numFmtId="0" fontId="42" fillId="0" borderId="4" xfId="0" applyFont="1" applyBorder="1" applyAlignment="1">
      <alignment horizontal="center" vertical="center"/>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readingOrder="1"/>
    </xf>
    <xf numFmtId="0" fontId="1" fillId="0" borderId="4" xfId="3"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wrapText="1" readingOrder="1"/>
    </xf>
    <xf numFmtId="0" fontId="1" fillId="0" borderId="4" xfId="0" applyFont="1" applyFill="1" applyBorder="1" applyAlignment="1">
      <alignment horizontal="center" vertical="center" wrapText="1"/>
    </xf>
    <xf numFmtId="0" fontId="1" fillId="0" borderId="4" xfId="3" applyFont="1" applyFill="1" applyBorder="1" applyAlignment="1" applyProtection="1">
      <alignment horizontal="center" vertical="center" wrapText="1"/>
      <protection locked="0"/>
    </xf>
    <xf numFmtId="0" fontId="21" fillId="0" borderId="0" xfId="0" applyFont="1" applyFill="1" applyAlignment="1">
      <alignment wrapText="1"/>
    </xf>
    <xf numFmtId="0" fontId="21" fillId="0" borderId="0" xfId="0" applyFont="1" applyFill="1"/>
    <xf numFmtId="0" fontId="23" fillId="0" borderId="0" xfId="0" applyFont="1" applyBorder="1"/>
    <xf numFmtId="0" fontId="23" fillId="0" borderId="0" xfId="0" applyFont="1" applyFill="1" applyBorder="1"/>
    <xf numFmtId="9" fontId="10" fillId="0" borderId="39" xfId="6" applyFont="1" applyFill="1" applyBorder="1" applyAlignment="1">
      <alignment horizontal="center" vertical="center" wrapText="1"/>
    </xf>
    <xf numFmtId="0" fontId="0" fillId="0" borderId="0" xfId="0" applyBorder="1"/>
    <xf numFmtId="0" fontId="0" fillId="0" borderId="25" xfId="0" applyBorder="1"/>
    <xf numFmtId="0" fontId="0" fillId="0" borderId="25" xfId="0" applyBorder="1" applyAlignment="1">
      <alignment wrapText="1"/>
    </xf>
    <xf numFmtId="0" fontId="0" fillId="0" borderId="25" xfId="0" applyBorder="1" applyAlignment="1">
      <alignment vertical="center" wrapText="1"/>
    </xf>
    <xf numFmtId="9" fontId="0" fillId="0" borderId="72" xfId="6" applyFont="1" applyBorder="1"/>
    <xf numFmtId="9" fontId="0" fillId="0" borderId="73" xfId="6" applyFont="1" applyBorder="1"/>
    <xf numFmtId="0" fontId="6" fillId="0" borderId="4" xfId="0" applyFont="1" applyBorder="1" applyAlignment="1">
      <alignment horizontal="center" vertical="center" wrapText="1"/>
    </xf>
    <xf numFmtId="0" fontId="44" fillId="0" borderId="4" xfId="1" applyFont="1" applyBorder="1" applyAlignment="1" applyProtection="1">
      <alignment horizontal="center" vertical="center"/>
      <protection locked="0"/>
    </xf>
    <xf numFmtId="9" fontId="6" fillId="0" borderId="4" xfId="6" applyFont="1" applyFill="1" applyBorder="1" applyAlignment="1">
      <alignment horizontal="center" vertical="center"/>
    </xf>
    <xf numFmtId="0" fontId="0" fillId="0" borderId="42" xfId="0" applyBorder="1" applyAlignment="1">
      <alignment vertical="center" wrapText="1"/>
    </xf>
    <xf numFmtId="0" fontId="6" fillId="0" borderId="0"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9" fontId="29" fillId="0" borderId="28" xfId="6" applyFont="1" applyFill="1" applyBorder="1" applyAlignment="1">
      <alignment horizontal="center" vertical="center"/>
    </xf>
    <xf numFmtId="0" fontId="1" fillId="0" borderId="28" xfId="0" applyFont="1" applyBorder="1" applyAlignment="1">
      <alignment horizontal="center" vertical="center"/>
    </xf>
    <xf numFmtId="0" fontId="6" fillId="2" borderId="28" xfId="0" applyFont="1" applyFill="1" applyBorder="1" applyAlignment="1">
      <alignment horizontal="center" vertical="center" wrapText="1"/>
    </xf>
    <xf numFmtId="9" fontId="1" fillId="0" borderId="28" xfId="6"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1" fillId="0"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0" borderId="4" xfId="3" applyFont="1" applyFill="1" applyBorder="1" applyAlignment="1" applyProtection="1">
      <alignment horizontal="center" vertical="center" wrapText="1"/>
      <protection locked="0"/>
    </xf>
    <xf numFmtId="9" fontId="1" fillId="0" borderId="28" xfId="6" applyFont="1" applyFill="1" applyBorder="1" applyAlignment="1">
      <alignment horizontal="center" vertical="center" wrapText="1"/>
    </xf>
    <xf numFmtId="9" fontId="21" fillId="0" borderId="42" xfId="6" applyFont="1" applyFill="1" applyBorder="1" applyAlignment="1">
      <alignment horizontal="center" vertical="center" wrapText="1"/>
    </xf>
    <xf numFmtId="0" fontId="39" fillId="0" borderId="28" xfId="1" applyFont="1" applyFill="1" applyBorder="1" applyAlignment="1">
      <alignment horizontal="left" vertical="center" wrapText="1"/>
    </xf>
    <xf numFmtId="0" fontId="39" fillId="0" borderId="28" xfId="1" applyFont="1" applyFill="1" applyBorder="1" applyAlignment="1">
      <alignment horizontal="center" vertical="center" wrapText="1"/>
    </xf>
    <xf numFmtId="0" fontId="0" fillId="0" borderId="19" xfId="0" applyBorder="1"/>
    <xf numFmtId="9" fontId="0" fillId="0" borderId="74" xfId="6" applyNumberFormat="1" applyFont="1" applyBorder="1"/>
    <xf numFmtId="9" fontId="42" fillId="0" borderId="42" xfId="6" applyNumberFormat="1" applyFont="1" applyBorder="1"/>
    <xf numFmtId="9" fontId="45" fillId="0" borderId="42" xfId="6" applyFont="1" applyBorder="1"/>
    <xf numFmtId="9" fontId="46" fillId="0" borderId="42" xfId="0" applyNumberFormat="1" applyFont="1" applyBorder="1"/>
    <xf numFmtId="0" fontId="47" fillId="0" borderId="34" xfId="0" applyFont="1" applyBorder="1" applyAlignment="1"/>
    <xf numFmtId="0" fontId="47" fillId="0" borderId="75" xfId="0" applyFont="1" applyBorder="1" applyAlignment="1"/>
    <xf numFmtId="0" fontId="47" fillId="0" borderId="75" xfId="0" applyFont="1" applyBorder="1" applyAlignment="1">
      <alignment wrapText="1"/>
    </xf>
    <xf numFmtId="0" fontId="47" fillId="0" borderId="41" xfId="0" applyFont="1" applyBorder="1" applyAlignment="1">
      <alignment wrapText="1"/>
    </xf>
    <xf numFmtId="9" fontId="47" fillId="0" borderId="42" xfId="6" applyFont="1" applyBorder="1" applyAlignment="1">
      <alignment horizontal="center" vertical="center"/>
    </xf>
    <xf numFmtId="9" fontId="10" fillId="0" borderId="42" xfId="6" applyFont="1" applyBorder="1" applyAlignment="1">
      <alignment horizontal="center" vertical="center"/>
    </xf>
    <xf numFmtId="0" fontId="0" fillId="0" borderId="4" xfId="0" applyBorder="1" applyAlignment="1">
      <alignment horizontal="center" vertical="center" wrapText="1"/>
    </xf>
    <xf numFmtId="0" fontId="9" fillId="0" borderId="28" xfId="0" applyFont="1" applyBorder="1" applyAlignment="1">
      <alignment horizontal="center" vertical="center" wrapText="1"/>
    </xf>
    <xf numFmtId="0" fontId="27" fillId="0" borderId="28" xfId="1" applyFont="1" applyFill="1" applyBorder="1" applyAlignment="1" applyProtection="1">
      <alignment horizontal="center" vertical="center"/>
      <protection locked="0"/>
    </xf>
    <xf numFmtId="9" fontId="48" fillId="0" borderId="42" xfId="0" applyNumberFormat="1" applyFont="1" applyBorder="1" applyAlignment="1"/>
    <xf numFmtId="9" fontId="48" fillId="0" borderId="42" xfId="0" applyNumberFormat="1" applyFont="1" applyBorder="1"/>
    <xf numFmtId="9" fontId="1" fillId="0" borderId="28" xfId="6" applyFont="1" applyBorder="1" applyAlignment="1">
      <alignment horizontal="center" vertical="center"/>
    </xf>
    <xf numFmtId="9" fontId="6" fillId="5" borderId="4" xfId="6" applyFont="1" applyFill="1" applyBorder="1" applyAlignment="1">
      <alignment horizontal="center" vertical="center" wrapText="1"/>
    </xf>
    <xf numFmtId="9" fontId="1" fillId="0" borderId="20" xfId="6" applyFont="1" applyFill="1" applyBorder="1" applyAlignment="1">
      <alignment horizontal="center" vertical="center" wrapText="1"/>
    </xf>
    <xf numFmtId="9" fontId="48" fillId="0" borderId="42" xfId="0" applyNumberFormat="1" applyFont="1" applyBorder="1" applyAlignment="1">
      <alignment horizontal="center"/>
    </xf>
    <xf numFmtId="9" fontId="1" fillId="5" borderId="28" xfId="6" applyFont="1" applyFill="1" applyBorder="1" applyAlignment="1" applyProtection="1">
      <alignment horizontal="center" vertical="center"/>
      <protection locked="0"/>
    </xf>
    <xf numFmtId="9" fontId="48" fillId="0" borderId="42" xfId="3" applyNumberFormat="1" applyFont="1" applyFill="1" applyBorder="1" applyAlignment="1" applyProtection="1">
      <alignment horizontal="center" vertical="center"/>
      <protection locked="0"/>
    </xf>
    <xf numFmtId="0" fontId="1" fillId="5" borderId="20" xfId="0" applyFont="1" applyFill="1" applyBorder="1" applyAlignment="1">
      <alignment horizontal="center" vertical="center" wrapText="1"/>
    </xf>
    <xf numFmtId="9" fontId="1" fillId="5" borderId="28" xfId="6" applyFont="1" applyFill="1" applyBorder="1" applyAlignment="1">
      <alignment horizontal="center" vertical="center"/>
    </xf>
    <xf numFmtId="9" fontId="48" fillId="0" borderId="42" xfId="0" applyNumberFormat="1" applyFont="1" applyFill="1" applyBorder="1"/>
    <xf numFmtId="0" fontId="9" fillId="5" borderId="28" xfId="0" applyFont="1" applyFill="1" applyBorder="1" applyAlignment="1">
      <alignment horizontal="left" vertical="center" wrapText="1"/>
    </xf>
    <xf numFmtId="9" fontId="48" fillId="0" borderId="42" xfId="0" applyNumberFormat="1" applyFont="1" applyFill="1" applyBorder="1" applyAlignment="1">
      <alignment horizontal="center" vertical="center"/>
    </xf>
    <xf numFmtId="0" fontId="18" fillId="6" borderId="4" xfId="0" applyFont="1" applyFill="1" applyBorder="1" applyAlignment="1">
      <alignment horizontal="center" vertical="center" wrapText="1"/>
    </xf>
    <xf numFmtId="0" fontId="0" fillId="0" borderId="0" xfId="0" applyFill="1"/>
    <xf numFmtId="0" fontId="6" fillId="2"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3" applyFont="1" applyFill="1" applyBorder="1" applyAlignment="1" applyProtection="1">
      <alignment horizontal="center" vertical="center" wrapText="1"/>
      <protection locked="0"/>
    </xf>
    <xf numFmtId="0" fontId="1" fillId="0" borderId="4" xfId="3" applyFont="1" applyFill="1" applyBorder="1" applyAlignment="1" applyProtection="1">
      <alignment horizontal="center" vertical="center" wrapText="1"/>
      <protection locked="0"/>
    </xf>
    <xf numFmtId="0" fontId="0" fillId="0" borderId="4" xfId="0" applyBorder="1" applyAlignment="1">
      <alignment wrapText="1"/>
    </xf>
    <xf numFmtId="9" fontId="0" fillId="0" borderId="0" xfId="0" applyNumberFormat="1"/>
    <xf numFmtId="0" fontId="52" fillId="0" borderId="0" xfId="0" applyFont="1" applyAlignment="1">
      <alignment vertical="center"/>
    </xf>
    <xf numFmtId="0" fontId="6" fillId="0" borderId="4" xfId="0" applyFont="1" applyFill="1" applyBorder="1" applyAlignment="1">
      <alignment horizontal="center" vertical="center"/>
    </xf>
    <xf numFmtId="0" fontId="9" fillId="0" borderId="4" xfId="0" applyFont="1" applyFill="1" applyBorder="1"/>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0" borderId="3" xfId="0" applyFont="1" applyBorder="1"/>
    <xf numFmtId="0" fontId="9" fillId="0" borderId="5" xfId="0" applyFont="1" applyBorder="1"/>
    <xf numFmtId="0" fontId="9" fillId="0" borderId="0" xfId="0" applyFont="1" applyBorder="1"/>
    <xf numFmtId="0" fontId="9" fillId="0" borderId="6" xfId="0" applyFont="1" applyBorder="1"/>
    <xf numFmtId="0" fontId="9" fillId="0" borderId="7" xfId="0" applyFont="1" applyBorder="1"/>
    <xf numFmtId="0" fontId="9" fillId="0" borderId="8" xfId="0" applyFont="1" applyBorder="1"/>
    <xf numFmtId="0" fontId="19" fillId="8" borderId="12" xfId="0" applyFont="1" applyFill="1" applyBorder="1" applyAlignment="1">
      <alignment horizontal="center" vertical="center"/>
    </xf>
    <xf numFmtId="0" fontId="9" fillId="6" borderId="14" xfId="0" applyFont="1" applyFill="1" applyBorder="1"/>
    <xf numFmtId="0" fontId="6" fillId="2" borderId="25" xfId="0" applyFont="1" applyFill="1" applyBorder="1" applyAlignment="1">
      <alignment horizontal="center" vertical="center"/>
    </xf>
    <xf numFmtId="0" fontId="9" fillId="0" borderId="25" xfId="0" applyFont="1" applyBorder="1"/>
    <xf numFmtId="0" fontId="6" fillId="2" borderId="4" xfId="0" applyFont="1" applyFill="1" applyBorder="1" applyAlignment="1">
      <alignment horizontal="center" vertical="center" wrapText="1"/>
    </xf>
    <xf numFmtId="0" fontId="9" fillId="0" borderId="4" xfId="0" applyFont="1" applyBorder="1"/>
    <xf numFmtId="0" fontId="6" fillId="0" borderId="4" xfId="0" applyFont="1" applyFill="1" applyBorder="1" applyAlignment="1">
      <alignment horizontal="center" vertical="center" wrapText="1"/>
    </xf>
    <xf numFmtId="1" fontId="6" fillId="0" borderId="4" xfId="0" applyNumberFormat="1" applyFont="1" applyFill="1" applyBorder="1" applyAlignment="1">
      <alignment horizontal="center" vertical="center"/>
    </xf>
    <xf numFmtId="0" fontId="19" fillId="3" borderId="0" xfId="0" applyFont="1" applyFill="1" applyBorder="1" applyAlignment="1">
      <alignment horizontal="center" vertical="center"/>
    </xf>
    <xf numFmtId="0" fontId="28" fillId="6" borderId="52" xfId="0" applyFont="1" applyFill="1" applyBorder="1" applyAlignment="1">
      <alignment horizontal="center" vertical="center"/>
    </xf>
    <xf numFmtId="0" fontId="28" fillId="6" borderId="32" xfId="0" applyFont="1" applyFill="1" applyBorder="1" applyAlignment="1">
      <alignment horizontal="center" vertical="center"/>
    </xf>
    <xf numFmtId="0" fontId="28" fillId="6" borderId="5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9" fontId="29" fillId="0" borderId="28" xfId="6" applyFont="1" applyFill="1" applyBorder="1" applyAlignment="1">
      <alignment horizontal="center" vertical="center"/>
    </xf>
    <xf numFmtId="9" fontId="29" fillId="0" borderId="29" xfId="6" applyFont="1" applyFill="1" applyBorder="1" applyAlignment="1">
      <alignment horizontal="center" vertical="center"/>
    </xf>
    <xf numFmtId="9" fontId="29" fillId="0" borderId="30" xfId="6" applyFont="1" applyFill="1" applyBorder="1" applyAlignment="1">
      <alignment horizontal="center" vertical="center"/>
    </xf>
    <xf numFmtId="14" fontId="6" fillId="0" borderId="28" xfId="0" applyNumberFormat="1" applyFont="1" applyBorder="1" applyAlignment="1">
      <alignment horizontal="center" vertical="center"/>
    </xf>
    <xf numFmtId="14" fontId="6" fillId="0" borderId="29" xfId="0" applyNumberFormat="1" applyFont="1" applyBorder="1" applyAlignment="1">
      <alignment horizontal="center" vertical="center"/>
    </xf>
    <xf numFmtId="14" fontId="6" fillId="0" borderId="3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9" xfId="0" applyFont="1" applyBorder="1" applyAlignment="1">
      <alignment vertical="center"/>
    </xf>
    <xf numFmtId="0" fontId="9" fillId="0" borderId="11" xfId="0" applyFont="1" applyBorder="1"/>
    <xf numFmtId="0" fontId="6" fillId="0" borderId="4" xfId="0" applyFont="1" applyBorder="1" applyAlignment="1">
      <alignment horizontal="center" vertical="center"/>
    </xf>
    <xf numFmtId="0" fontId="5" fillId="0" borderId="10" xfId="0" applyFont="1" applyBorder="1" applyAlignment="1">
      <alignment horizontal="center" vertical="center"/>
    </xf>
    <xf numFmtId="0" fontId="9" fillId="0" borderId="10" xfId="0" applyFont="1" applyBorder="1"/>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9" fillId="0" borderId="2" xfId="0" applyFont="1" applyBorder="1"/>
    <xf numFmtId="0" fontId="49" fillId="2" borderId="34" xfId="0" applyFont="1" applyFill="1" applyBorder="1" applyAlignment="1">
      <alignment horizontal="center" vertical="center"/>
    </xf>
    <xf numFmtId="0" fontId="49" fillId="2" borderId="75" xfId="0" applyFont="1" applyFill="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6" fillId="0" borderId="11" xfId="0" applyFont="1" applyBorder="1" applyAlignment="1">
      <alignment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9" fontId="1" fillId="0" borderId="28" xfId="6" applyFont="1" applyFill="1" applyBorder="1" applyAlignment="1" applyProtection="1">
      <alignment horizontal="center" vertical="center"/>
      <protection locked="0"/>
    </xf>
    <xf numFmtId="9" fontId="1" fillId="0" borderId="29" xfId="6" applyFont="1" applyFill="1" applyBorder="1" applyAlignment="1" applyProtection="1">
      <alignment horizontal="center" vertical="center"/>
      <protection locked="0"/>
    </xf>
    <xf numFmtId="9" fontId="1" fillId="0" borderId="30" xfId="6" applyFont="1" applyFill="1" applyBorder="1" applyAlignment="1" applyProtection="1">
      <alignment horizontal="center" vertical="center"/>
      <protection locked="0"/>
    </xf>
    <xf numFmtId="0" fontId="1" fillId="0" borderId="28" xfId="3" applyFont="1" applyBorder="1" applyAlignment="1" applyProtection="1">
      <alignment horizontal="center" vertical="center" wrapText="1"/>
      <protection locked="0"/>
    </xf>
    <xf numFmtId="0" fontId="1" fillId="0" borderId="29" xfId="3" applyFont="1" applyBorder="1" applyAlignment="1" applyProtection="1">
      <alignment horizontal="center" vertical="center" wrapText="1"/>
      <protection locked="0"/>
    </xf>
    <xf numFmtId="0" fontId="1" fillId="0" borderId="30" xfId="3" applyFont="1" applyBorder="1" applyAlignment="1" applyProtection="1">
      <alignment horizontal="center" vertical="center" wrapText="1"/>
      <protection locked="0"/>
    </xf>
    <xf numFmtId="0" fontId="6" fillId="0" borderId="21" xfId="0" applyFont="1" applyBorder="1" applyAlignment="1">
      <alignment horizontal="center" vertical="center"/>
    </xf>
    <xf numFmtId="0" fontId="48" fillId="0" borderId="76" xfId="0" applyFont="1" applyBorder="1" applyAlignment="1">
      <alignment horizontal="center"/>
    </xf>
    <xf numFmtId="0" fontId="48" fillId="0" borderId="77" xfId="0" applyFont="1" applyBorder="1" applyAlignment="1">
      <alignment horizontal="center"/>
    </xf>
    <xf numFmtId="0" fontId="48" fillId="0" borderId="78" xfId="0" applyFont="1" applyBorder="1" applyAlignment="1">
      <alignment horizontal="center"/>
    </xf>
    <xf numFmtId="0" fontId="28" fillId="6" borderId="3" xfId="0" applyFont="1" applyFill="1" applyBorder="1" applyAlignment="1">
      <alignment horizontal="center" vertical="center"/>
    </xf>
    <xf numFmtId="0" fontId="28" fillId="6" borderId="56" xfId="0" applyFont="1" applyFill="1" applyBorder="1" applyAlignment="1">
      <alignment horizontal="center" vertical="center"/>
    </xf>
    <xf numFmtId="0" fontId="19" fillId="3" borderId="63" xfId="0" applyFont="1" applyFill="1" applyBorder="1" applyAlignment="1">
      <alignment horizontal="center" vertical="center"/>
    </xf>
    <xf numFmtId="0" fontId="19" fillId="3" borderId="64"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9" fontId="1" fillId="0" borderId="28" xfId="6" applyFont="1" applyFill="1" applyBorder="1" applyAlignment="1" applyProtection="1">
      <alignment horizontal="center" vertical="center" wrapText="1"/>
      <protection locked="0"/>
    </xf>
    <xf numFmtId="9" fontId="1" fillId="0" borderId="29" xfId="6" applyFont="1" applyFill="1" applyBorder="1" applyAlignment="1" applyProtection="1">
      <alignment horizontal="center" vertical="center" wrapText="1"/>
      <protection locked="0"/>
    </xf>
    <xf numFmtId="9" fontId="1" fillId="0" borderId="30" xfId="6" applyFont="1" applyFill="1" applyBorder="1" applyAlignment="1" applyProtection="1">
      <alignment horizontal="center" vertical="center" wrapText="1"/>
      <protection locked="0"/>
    </xf>
    <xf numFmtId="0" fontId="1" fillId="0" borderId="28" xfId="3" applyFont="1" applyFill="1" applyBorder="1" applyAlignment="1" applyProtection="1">
      <alignment horizontal="center" vertical="center" wrapText="1"/>
      <protection locked="0"/>
    </xf>
    <xf numFmtId="0" fontId="1" fillId="0" borderId="30" xfId="3" applyFont="1" applyFill="1" applyBorder="1" applyAlignment="1" applyProtection="1">
      <alignment horizontal="center" vertical="center" wrapText="1"/>
      <protection locked="0"/>
    </xf>
    <xf numFmtId="9" fontId="1" fillId="0" borderId="28" xfId="3" applyNumberFormat="1" applyFont="1" applyFill="1" applyBorder="1" applyAlignment="1" applyProtection="1">
      <alignment horizontal="center" vertical="center"/>
      <protection locked="0"/>
    </xf>
    <xf numFmtId="9" fontId="1" fillId="0" borderId="30" xfId="3" applyNumberFormat="1" applyFont="1" applyFill="1" applyBorder="1" applyAlignment="1" applyProtection="1">
      <alignment horizontal="center" vertical="center"/>
      <protection locked="0"/>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wrapText="1" readingOrder="1"/>
    </xf>
    <xf numFmtId="9" fontId="6" fillId="5" borderId="4" xfId="6"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0" fontId="19" fillId="3" borderId="55" xfId="0" applyFont="1" applyFill="1" applyBorder="1" applyAlignment="1">
      <alignment horizontal="center" vertical="center" wrapText="1"/>
    </xf>
    <xf numFmtId="0" fontId="19" fillId="3" borderId="0" xfId="0" applyFont="1" applyFill="1" applyBorder="1" applyAlignment="1">
      <alignment horizontal="center" vertical="center" wrapText="1"/>
    </xf>
    <xf numFmtId="9" fontId="1" fillId="0" borderId="28" xfId="6" applyFont="1" applyFill="1" applyBorder="1" applyAlignment="1">
      <alignment horizontal="center" vertical="center"/>
    </xf>
    <xf numFmtId="9" fontId="1" fillId="0" borderId="29" xfId="6" applyFont="1" applyFill="1" applyBorder="1" applyAlignment="1">
      <alignment horizontal="center" vertical="center"/>
    </xf>
    <xf numFmtId="9" fontId="1" fillId="0" borderId="30" xfId="6" applyFont="1" applyFill="1" applyBorder="1" applyAlignment="1">
      <alignment horizontal="center" vertical="center"/>
    </xf>
    <xf numFmtId="0" fontId="8" fillId="6" borderId="28"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xf>
    <xf numFmtId="14" fontId="6" fillId="0" borderId="28" xfId="0" applyNumberFormat="1" applyFont="1" applyFill="1" applyBorder="1" applyAlignment="1">
      <alignment horizontal="center" vertical="center"/>
    </xf>
    <xf numFmtId="14" fontId="6" fillId="0" borderId="30" xfId="0" applyNumberFormat="1" applyFont="1" applyFill="1" applyBorder="1" applyAlignment="1">
      <alignment horizontal="center" vertical="center"/>
    </xf>
    <xf numFmtId="0" fontId="8" fillId="6" borderId="29"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 fillId="0" borderId="4" xfId="0" applyFont="1" applyFill="1" applyBorder="1" applyAlignment="1">
      <alignment horizontal="center"/>
    </xf>
    <xf numFmtId="0" fontId="1" fillId="0" borderId="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8" fillId="0" borderId="34" xfId="0" applyFont="1" applyBorder="1" applyAlignment="1">
      <alignment horizontal="center"/>
    </xf>
    <xf numFmtId="0" fontId="48" fillId="0" borderId="75" xfId="0" applyFont="1" applyBorder="1" applyAlignment="1">
      <alignment horizontal="center"/>
    </xf>
    <xf numFmtId="9" fontId="1" fillId="0" borderId="29" xfId="3" applyNumberFormat="1" applyFont="1" applyFill="1" applyBorder="1" applyAlignment="1" applyProtection="1">
      <alignment horizontal="center" vertical="center"/>
      <protection locked="0"/>
    </xf>
    <xf numFmtId="0" fontId="1" fillId="0" borderId="29" xfId="3"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8" fillId="7" borderId="25" xfId="3" applyFont="1" applyFill="1" applyBorder="1" applyAlignment="1" applyProtection="1">
      <alignment horizontal="center" vertical="center"/>
      <protection locked="0"/>
    </xf>
    <xf numFmtId="0" fontId="8" fillId="7" borderId="26" xfId="3" applyFont="1" applyFill="1" applyBorder="1" applyAlignment="1" applyProtection="1">
      <alignment horizontal="center" vertical="center"/>
      <protection locked="0"/>
    </xf>
    <xf numFmtId="0" fontId="8" fillId="7" borderId="27" xfId="3" applyFont="1" applyFill="1" applyBorder="1" applyAlignment="1" applyProtection="1">
      <alignment horizontal="center" vertical="center"/>
      <protection locked="0"/>
    </xf>
    <xf numFmtId="0" fontId="8" fillId="7" borderId="28" xfId="3" applyFont="1" applyFill="1" applyBorder="1" applyAlignment="1" applyProtection="1">
      <alignment horizontal="center" vertical="center"/>
      <protection locked="0"/>
    </xf>
    <xf numFmtId="0" fontId="8" fillId="7" borderId="30" xfId="3" applyFont="1" applyFill="1" applyBorder="1" applyAlignment="1" applyProtection="1">
      <alignment horizontal="center" vertical="center"/>
      <protection locked="0"/>
    </xf>
    <xf numFmtId="0" fontId="28" fillId="6" borderId="21" xfId="0" applyFont="1" applyFill="1" applyBorder="1" applyAlignment="1">
      <alignment horizontal="center" vertical="center"/>
    </xf>
    <xf numFmtId="0" fontId="28" fillId="6" borderId="20" xfId="0" applyFont="1" applyFill="1" applyBorder="1" applyAlignment="1">
      <alignment horizontal="center" vertical="center"/>
    </xf>
    <xf numFmtId="0" fontId="18" fillId="6" borderId="29"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48" fillId="5" borderId="34" xfId="3" applyFont="1" applyFill="1" applyBorder="1" applyAlignment="1" applyProtection="1">
      <alignment horizontal="center" vertical="center"/>
      <protection locked="0"/>
    </xf>
    <xf numFmtId="0" fontId="48" fillId="5" borderId="75" xfId="3" applyFont="1" applyFill="1" applyBorder="1" applyAlignment="1" applyProtection="1">
      <alignment horizontal="center" vertical="center"/>
      <protection locked="0"/>
    </xf>
    <xf numFmtId="0" fontId="48" fillId="5" borderId="41" xfId="3" applyFont="1" applyFill="1" applyBorder="1" applyAlignment="1" applyProtection="1">
      <alignment horizontal="center" vertical="center"/>
      <protection locked="0"/>
    </xf>
    <xf numFmtId="0" fontId="1" fillId="5" borderId="19"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6"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8" fillId="6" borderId="19" xfId="0"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1" fillId="0" borderId="0" xfId="0" applyFont="1" applyBorder="1" applyAlignment="1">
      <alignment horizontal="center" vertical="center"/>
    </xf>
    <xf numFmtId="0" fontId="13" fillId="0" borderId="0" xfId="0" applyFont="1" applyBorder="1"/>
    <xf numFmtId="0" fontId="47" fillId="0" borderId="34" xfId="0" applyFont="1" applyBorder="1" applyAlignment="1">
      <alignment horizontal="center" vertical="center"/>
    </xf>
    <xf numFmtId="0" fontId="47" fillId="0" borderId="75" xfId="0" applyFont="1" applyBorder="1" applyAlignment="1">
      <alignment horizontal="center" vertical="center"/>
    </xf>
    <xf numFmtId="0" fontId="47" fillId="0" borderId="41"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0" fontId="1" fillId="0" borderId="39" xfId="0" applyFont="1" applyBorder="1" applyAlignment="1">
      <alignment horizontal="center" wrapText="1"/>
    </xf>
    <xf numFmtId="0" fontId="1" fillId="0" borderId="37" xfId="0" applyFont="1" applyBorder="1" applyAlignment="1">
      <alignment horizontal="center" wrapText="1"/>
    </xf>
    <xf numFmtId="0" fontId="1" fillId="0" borderId="35" xfId="0" applyFont="1" applyBorder="1" applyAlignment="1">
      <alignment horizontal="center" wrapText="1"/>
    </xf>
    <xf numFmtId="0" fontId="18" fillId="6" borderId="39"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28" fillId="6" borderId="44" xfId="0" applyFont="1" applyFill="1" applyBorder="1" applyAlignment="1">
      <alignment horizontal="center" vertical="center"/>
    </xf>
    <xf numFmtId="0" fontId="28" fillId="6"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9" fillId="5" borderId="4" xfId="3" applyFont="1" applyFill="1" applyBorder="1" applyAlignment="1" applyProtection="1">
      <alignment horizontal="center" vertical="center" wrapText="1"/>
      <protection locked="0"/>
    </xf>
    <xf numFmtId="0" fontId="1" fillId="0" borderId="4" xfId="0" applyFont="1" applyBorder="1" applyAlignment="1">
      <alignment horizontal="center" wrapText="1"/>
    </xf>
    <xf numFmtId="0" fontId="17"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9" fontId="1" fillId="0" borderId="4" xfId="6" applyFont="1" applyFill="1" applyBorder="1" applyAlignment="1">
      <alignment horizontal="center" vertical="center" wrapText="1"/>
    </xf>
    <xf numFmtId="0" fontId="28" fillId="6" borderId="58" xfId="0" applyFont="1" applyFill="1" applyBorder="1" applyAlignment="1">
      <alignment horizontal="center" vertical="center"/>
    </xf>
    <xf numFmtId="0" fontId="28" fillId="6" borderId="26" xfId="0" applyFont="1" applyFill="1" applyBorder="1" applyAlignment="1">
      <alignment horizontal="center" vertical="center"/>
    </xf>
    <xf numFmtId="0" fontId="8" fillId="7" borderId="21" xfId="3" applyFont="1" applyFill="1" applyBorder="1" applyAlignment="1" applyProtection="1">
      <alignment horizontal="center" vertical="center"/>
      <protection locked="0"/>
    </xf>
    <xf numFmtId="0" fontId="8" fillId="6" borderId="42"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1" fillId="0" borderId="4" xfId="0" applyFont="1" applyBorder="1" applyAlignment="1">
      <alignment horizontal="center"/>
    </xf>
    <xf numFmtId="0" fontId="9" fillId="0" borderId="0" xfId="0" applyFont="1" applyBorder="1" applyAlignment="1">
      <alignment wrapText="1"/>
    </xf>
    <xf numFmtId="0" fontId="50" fillId="0" borderId="34" xfId="0" applyFont="1" applyFill="1" applyBorder="1" applyAlignment="1">
      <alignment horizontal="center" vertical="center" wrapText="1"/>
    </xf>
    <xf numFmtId="0" fontId="50" fillId="0" borderId="75" xfId="0" applyFont="1" applyFill="1" applyBorder="1" applyAlignment="1">
      <alignment horizontal="center" vertical="center" wrapText="1"/>
    </xf>
    <xf numFmtId="0" fontId="50" fillId="0" borderId="41" xfId="0" applyFont="1" applyFill="1" applyBorder="1" applyAlignment="1">
      <alignment horizontal="center" vertical="center" wrapText="1"/>
    </xf>
    <xf numFmtId="0" fontId="16" fillId="0" borderId="4" xfId="0" applyFont="1" applyFill="1" applyBorder="1" applyAlignment="1">
      <alignment horizontal="center" vertical="center"/>
    </xf>
    <xf numFmtId="0" fontId="28" fillId="6" borderId="59" xfId="0" applyFont="1" applyFill="1" applyBorder="1" applyAlignment="1">
      <alignment horizontal="center" vertical="center"/>
    </xf>
    <xf numFmtId="0" fontId="28" fillId="6" borderId="24" xfId="0" applyFont="1" applyFill="1" applyBorder="1" applyAlignment="1">
      <alignment horizontal="center" vertical="center"/>
    </xf>
    <xf numFmtId="0" fontId="8" fillId="7" borderId="0" xfId="3" applyFont="1" applyFill="1" applyBorder="1" applyAlignment="1" applyProtection="1">
      <alignment horizontal="center" vertical="center"/>
      <protection locked="0"/>
    </xf>
    <xf numFmtId="9" fontId="1" fillId="0" borderId="28" xfId="3" applyNumberFormat="1" applyFont="1" applyFill="1" applyBorder="1" applyAlignment="1" applyProtection="1">
      <alignment horizontal="center" vertical="center" readingOrder="1"/>
      <protection locked="0"/>
    </xf>
    <xf numFmtId="9" fontId="1" fillId="0" borderId="29" xfId="3" applyNumberFormat="1" applyFont="1" applyFill="1" applyBorder="1" applyAlignment="1" applyProtection="1">
      <alignment horizontal="center" vertical="center" readingOrder="1"/>
      <protection locked="0"/>
    </xf>
    <xf numFmtId="9" fontId="1" fillId="0" borderId="30" xfId="3" applyNumberFormat="1" applyFont="1" applyFill="1" applyBorder="1" applyAlignment="1" applyProtection="1">
      <alignment horizontal="center" vertical="center" readingOrder="1"/>
      <protection locked="0"/>
    </xf>
    <xf numFmtId="0" fontId="6" fillId="0" borderId="28" xfId="0" applyFont="1" applyFill="1" applyBorder="1" applyAlignment="1">
      <alignment horizontal="center" vertical="center" wrapText="1" readingOrder="1"/>
    </xf>
    <xf numFmtId="0" fontId="6" fillId="0" borderId="29" xfId="0" applyFont="1" applyFill="1" applyBorder="1" applyAlignment="1">
      <alignment horizontal="center" vertical="center" wrapText="1" readingOrder="1"/>
    </xf>
    <xf numFmtId="0" fontId="6" fillId="0" borderId="30" xfId="0" applyFont="1" applyFill="1" applyBorder="1" applyAlignment="1">
      <alignment horizontal="center" vertical="center" wrapText="1" readingOrder="1"/>
    </xf>
    <xf numFmtId="0" fontId="1" fillId="0" borderId="4" xfId="3" applyFont="1" applyFill="1" applyBorder="1" applyAlignment="1" applyProtection="1">
      <alignment horizontal="center" vertical="center" wrapText="1"/>
      <protection locked="0"/>
    </xf>
    <xf numFmtId="9" fontId="1" fillId="0" borderId="28" xfId="6" applyFont="1" applyFill="1" applyBorder="1" applyAlignment="1">
      <alignment horizontal="center" vertical="center" wrapText="1"/>
    </xf>
    <xf numFmtId="9" fontId="1" fillId="0" borderId="30" xfId="6" applyFont="1" applyFill="1" applyBorder="1" applyAlignment="1">
      <alignment horizontal="center" vertical="center" wrapText="1"/>
    </xf>
    <xf numFmtId="0" fontId="51" fillId="5" borderId="34" xfId="0" applyFont="1" applyFill="1" applyBorder="1" applyAlignment="1">
      <alignment horizontal="center" vertical="center" wrapText="1"/>
    </xf>
    <xf numFmtId="0" fontId="51" fillId="5" borderId="41" xfId="0" applyFont="1" applyFill="1" applyBorder="1" applyAlignment="1">
      <alignment horizontal="center" vertical="center" wrapText="1"/>
    </xf>
    <xf numFmtId="0" fontId="51" fillId="5" borderId="75" xfId="0" applyFont="1" applyFill="1" applyBorder="1" applyAlignment="1">
      <alignment horizontal="center" vertical="center" wrapText="1"/>
    </xf>
    <xf numFmtId="0" fontId="1" fillId="0" borderId="19" xfId="3" applyFont="1" applyFill="1" applyBorder="1" applyAlignment="1" applyProtection="1">
      <alignment horizontal="center" vertical="center" wrapText="1"/>
      <protection locked="0"/>
    </xf>
    <xf numFmtId="0" fontId="1" fillId="0" borderId="23" xfId="3" applyFont="1" applyFill="1" applyBorder="1" applyAlignment="1" applyProtection="1">
      <alignment horizontal="center" vertical="center" wrapText="1"/>
      <protection locked="0"/>
    </xf>
    <xf numFmtId="0" fontId="5" fillId="0" borderId="9" xfId="0" applyFont="1" applyBorder="1" applyAlignment="1">
      <alignment horizontal="center"/>
    </xf>
    <xf numFmtId="0" fontId="9" fillId="0" borderId="10" xfId="0" applyFont="1" applyBorder="1" applyAlignment="1"/>
    <xf numFmtId="0" fontId="42" fillId="0" borderId="34" xfId="0" applyFont="1" applyBorder="1" applyAlignment="1">
      <alignment horizontal="center"/>
    </xf>
    <xf numFmtId="0" fontId="42" fillId="0" borderId="75" xfId="0" applyFont="1" applyBorder="1" applyAlignment="1">
      <alignment horizontal="center"/>
    </xf>
    <xf numFmtId="0" fontId="23" fillId="0" borderId="22" xfId="0" applyFont="1" applyBorder="1" applyAlignment="1">
      <alignment horizontal="center" vertical="center" wrapText="1"/>
    </xf>
    <xf numFmtId="0" fontId="23" fillId="0" borderId="0" xfId="0" applyFont="1" applyBorder="1" applyAlignment="1">
      <alignment horizontal="center" vertical="center" wrapText="1"/>
    </xf>
    <xf numFmtId="0" fontId="24" fillId="11" borderId="48" xfId="0" applyFont="1" applyFill="1" applyBorder="1" applyAlignment="1">
      <alignment horizontal="center"/>
    </xf>
    <xf numFmtId="0" fontId="24" fillId="11" borderId="46" xfId="0" applyFont="1" applyFill="1" applyBorder="1" applyAlignment="1">
      <alignment horizontal="center"/>
    </xf>
    <xf numFmtId="0" fontId="24" fillId="11" borderId="0" xfId="0" applyFont="1" applyFill="1" applyBorder="1" applyAlignment="1">
      <alignment horizontal="center"/>
    </xf>
    <xf numFmtId="0" fontId="39" fillId="12" borderId="28" xfId="1" applyFont="1" applyFill="1" applyBorder="1" applyAlignment="1">
      <alignment horizontal="center" vertical="center" wrapText="1"/>
    </xf>
    <xf numFmtId="0" fontId="39" fillId="12" borderId="30" xfId="1" applyFont="1" applyFill="1" applyBorder="1" applyAlignment="1">
      <alignment horizontal="center" vertical="center" wrapText="1"/>
    </xf>
    <xf numFmtId="0" fontId="39" fillId="12" borderId="4" xfId="1" applyFont="1" applyFill="1" applyBorder="1" applyAlignment="1">
      <alignment horizontal="center" vertical="center" wrapText="1"/>
    </xf>
    <xf numFmtId="0" fontId="39" fillId="12" borderId="4" xfId="1" applyFont="1" applyFill="1" applyBorder="1" applyAlignment="1">
      <alignment horizontal="left" vertical="center" wrapText="1"/>
    </xf>
    <xf numFmtId="0" fontId="23" fillId="0" borderId="4" xfId="0" applyFont="1" applyBorder="1" applyAlignment="1">
      <alignment horizontal="center"/>
    </xf>
    <xf numFmtId="0" fontId="10" fillId="0" borderId="4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5" fillId="0" borderId="34" xfId="0" applyFont="1" applyBorder="1" applyAlignment="1">
      <alignment horizontal="center"/>
    </xf>
    <xf numFmtId="0" fontId="45" fillId="0" borderId="75" xfId="0" applyFont="1" applyBorder="1" applyAlignment="1">
      <alignment horizontal="center"/>
    </xf>
    <xf numFmtId="0" fontId="45" fillId="0" borderId="41" xfId="0" applyFont="1" applyBorder="1" applyAlignment="1">
      <alignment horizontal="center"/>
    </xf>
    <xf numFmtId="0" fontId="23" fillId="0" borderId="4" xfId="0" applyFont="1" applyBorder="1" applyAlignment="1">
      <alignment horizontal="center" vertical="center" wrapText="1"/>
    </xf>
    <xf numFmtId="0" fontId="26" fillId="12" borderId="39" xfId="0" applyFont="1" applyFill="1" applyBorder="1" applyAlignment="1">
      <alignment horizontal="center" vertical="center" wrapText="1"/>
    </xf>
    <xf numFmtId="0" fontId="26" fillId="12" borderId="37" xfId="0" applyFont="1" applyFill="1" applyBorder="1" applyAlignment="1">
      <alignment horizontal="center" vertical="center" wrapText="1"/>
    </xf>
    <xf numFmtId="9" fontId="21" fillId="0" borderId="42" xfId="6" applyFont="1" applyFill="1" applyBorder="1" applyAlignment="1">
      <alignment horizontal="center" vertical="center" wrapText="1"/>
    </xf>
    <xf numFmtId="0" fontId="21" fillId="0" borderId="39"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9" xfId="0" applyFont="1" applyFill="1" applyBorder="1" applyAlignment="1">
      <alignment horizontal="center" vertical="center" wrapText="1"/>
    </xf>
    <xf numFmtId="0" fontId="21" fillId="0" borderId="35" xfId="0" applyFont="1" applyFill="1" applyBorder="1" applyAlignment="1">
      <alignment horizontal="center" vertical="center" wrapText="1"/>
    </xf>
    <xf numFmtId="14" fontId="21" fillId="0" borderId="39" xfId="0" applyNumberFormat="1" applyFont="1" applyBorder="1" applyAlignment="1">
      <alignment horizontal="center" vertical="center" wrapText="1"/>
    </xf>
    <xf numFmtId="14" fontId="21" fillId="0" borderId="35" xfId="0" applyNumberFormat="1" applyFont="1" applyBorder="1" applyAlignment="1">
      <alignment horizontal="center" vertical="center" wrapText="1"/>
    </xf>
    <xf numFmtId="0" fontId="21" fillId="0" borderId="37" xfId="0" applyFont="1" applyBorder="1" applyAlignment="1">
      <alignment horizontal="center" vertical="center" wrapText="1"/>
    </xf>
    <xf numFmtId="9" fontId="21" fillId="0" borderId="39" xfId="6" applyFont="1" applyFill="1" applyBorder="1" applyAlignment="1">
      <alignment horizontal="center" vertical="center" wrapText="1"/>
    </xf>
    <xf numFmtId="9" fontId="21" fillId="0" borderId="35" xfId="6" applyFont="1" applyFill="1" applyBorder="1" applyAlignment="1">
      <alignment horizontal="center" vertical="center" wrapText="1"/>
    </xf>
    <xf numFmtId="0" fontId="21" fillId="0" borderId="42" xfId="0" applyFont="1" applyFill="1" applyBorder="1" applyAlignment="1">
      <alignment horizontal="center" vertical="center" wrapText="1"/>
    </xf>
    <xf numFmtId="17" fontId="21" fillId="0" borderId="42" xfId="0" applyNumberFormat="1" applyFont="1" applyFill="1" applyBorder="1" applyAlignment="1">
      <alignment horizontal="center" vertical="center" wrapText="1"/>
    </xf>
    <xf numFmtId="0" fontId="21" fillId="0" borderId="37" xfId="0" applyFont="1" applyFill="1" applyBorder="1" applyAlignment="1">
      <alignment horizontal="center" vertical="center" wrapText="1"/>
    </xf>
    <xf numFmtId="14" fontId="21" fillId="0" borderId="37" xfId="0" applyNumberFormat="1" applyFont="1" applyBorder="1" applyAlignment="1">
      <alignment horizontal="center" vertical="center" wrapText="1"/>
    </xf>
    <xf numFmtId="0" fontId="46" fillId="0" borderId="34" xfId="0" applyFont="1" applyBorder="1" applyAlignment="1">
      <alignment horizontal="center"/>
    </xf>
    <xf numFmtId="0" fontId="46" fillId="0" borderId="75" xfId="0" applyFont="1" applyBorder="1" applyAlignment="1">
      <alignment horizontal="center"/>
    </xf>
    <xf numFmtId="0" fontId="46" fillId="0" borderId="41" xfId="0" applyFont="1" applyBorder="1" applyAlignment="1">
      <alignment horizontal="center"/>
    </xf>
    <xf numFmtId="0" fontId="26" fillId="12" borderId="35" xfId="0" applyFont="1" applyFill="1" applyBorder="1" applyAlignment="1">
      <alignment horizontal="center" vertical="center" wrapText="1"/>
    </xf>
    <xf numFmtId="0" fontId="4" fillId="11" borderId="46" xfId="0" applyFont="1" applyFill="1" applyBorder="1" applyAlignment="1">
      <alignment horizontal="center"/>
    </xf>
    <xf numFmtId="0" fontId="30" fillId="0" borderId="39"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0" fillId="0" borderId="0" xfId="0" applyFont="1" applyFill="1" applyAlignment="1">
      <alignment horizontal="center" wrapText="1"/>
    </xf>
    <xf numFmtId="0" fontId="13" fillId="0" borderId="0" xfId="0" applyFont="1" applyFill="1" applyAlignment="1">
      <alignment horizontal="center" wrapText="1"/>
    </xf>
    <xf numFmtId="0" fontId="10" fillId="0" borderId="3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35" xfId="0" applyFont="1" applyBorder="1" applyAlignment="1">
      <alignment horizontal="center" vertical="center" wrapText="1"/>
    </xf>
    <xf numFmtId="0" fontId="12" fillId="0" borderId="39" xfId="0" applyFont="1" applyBorder="1" applyAlignment="1">
      <alignment vertical="center" wrapText="1"/>
    </xf>
    <xf numFmtId="0" fontId="12" fillId="0" borderId="35" xfId="0" applyFont="1" applyBorder="1" applyAlignment="1">
      <alignment vertical="center" wrapText="1"/>
    </xf>
    <xf numFmtId="14" fontId="12" fillId="0" borderId="39" xfId="0" applyNumberFormat="1" applyFont="1" applyBorder="1" applyAlignment="1">
      <alignment horizontal="center" vertical="center" wrapText="1"/>
    </xf>
    <xf numFmtId="14" fontId="12" fillId="0" borderId="35" xfId="0" applyNumberFormat="1" applyFont="1" applyBorder="1" applyAlignment="1">
      <alignment horizontal="center" vertical="center" wrapText="1"/>
    </xf>
    <xf numFmtId="0" fontId="10" fillId="0" borderId="42" xfId="0" applyFont="1" applyFill="1" applyBorder="1" applyAlignment="1">
      <alignment horizontal="center" vertical="center" wrapText="1"/>
    </xf>
    <xf numFmtId="0" fontId="22" fillId="12" borderId="39" xfId="0" applyFont="1" applyFill="1" applyBorder="1" applyAlignment="1">
      <alignment horizontal="center" vertical="center" wrapText="1"/>
    </xf>
    <xf numFmtId="0" fontId="22" fillId="12" borderId="37" xfId="0" applyFont="1" applyFill="1" applyBorder="1" applyAlignment="1">
      <alignment horizontal="center" vertical="center" wrapText="1"/>
    </xf>
    <xf numFmtId="0" fontId="22" fillId="12" borderId="35" xfId="0" applyFont="1" applyFill="1" applyBorder="1" applyAlignment="1">
      <alignment horizontal="center" vertical="center" wrapText="1"/>
    </xf>
    <xf numFmtId="0" fontId="10" fillId="0" borderId="39" xfId="0" applyFont="1" applyBorder="1" applyAlignment="1">
      <alignment vertical="center" wrapText="1"/>
    </xf>
    <xf numFmtId="0" fontId="10" fillId="0" borderId="35" xfId="0" applyFont="1" applyBorder="1" applyAlignment="1">
      <alignment vertical="center" wrapText="1"/>
    </xf>
    <xf numFmtId="0" fontId="22" fillId="10" borderId="42" xfId="0" applyFont="1" applyFill="1" applyBorder="1" applyAlignment="1">
      <alignment horizontal="center" vertical="center" wrapText="1"/>
    </xf>
    <xf numFmtId="9" fontId="22" fillId="10" borderId="45" xfId="6" applyFont="1" applyFill="1" applyBorder="1" applyAlignment="1">
      <alignment horizontal="center" vertical="center" wrapText="1"/>
    </xf>
    <xf numFmtId="9" fontId="22" fillId="10" borderId="0" xfId="6" applyFont="1" applyFill="1" applyBorder="1" applyAlignment="1">
      <alignment horizontal="center" vertical="center" wrapText="1"/>
    </xf>
    <xf numFmtId="9" fontId="10" fillId="0" borderId="39" xfId="6" applyFont="1" applyFill="1" applyBorder="1" applyAlignment="1">
      <alignment horizontal="center" vertical="center"/>
    </xf>
    <xf numFmtId="9" fontId="10" fillId="0" borderId="35" xfId="6" applyFont="1" applyFill="1" applyBorder="1" applyAlignment="1">
      <alignment horizontal="center" vertical="center"/>
    </xf>
    <xf numFmtId="9" fontId="10" fillId="0" borderId="37" xfId="6" applyFont="1" applyFill="1" applyBorder="1" applyAlignment="1">
      <alignment horizontal="center" vertical="center"/>
    </xf>
    <xf numFmtId="0" fontId="10" fillId="0" borderId="39" xfId="0" applyFont="1" applyFill="1" applyBorder="1" applyAlignment="1">
      <alignment vertical="center" wrapText="1"/>
    </xf>
    <xf numFmtId="0" fontId="10" fillId="0" borderId="35" xfId="0" applyFont="1" applyFill="1" applyBorder="1" applyAlignment="1">
      <alignment vertical="center" wrapText="1"/>
    </xf>
    <xf numFmtId="0" fontId="12" fillId="0" borderId="39" xfId="0" applyFont="1" applyBorder="1" applyAlignment="1">
      <alignment horizontal="center" vertical="center" wrapText="1"/>
    </xf>
    <xf numFmtId="0" fontId="12" fillId="0" borderId="35" xfId="0" applyFont="1" applyBorder="1" applyAlignment="1">
      <alignment horizontal="center" vertical="center" wrapText="1"/>
    </xf>
    <xf numFmtId="0" fontId="10" fillId="0" borderId="37" xfId="0" applyFont="1" applyFill="1" applyBorder="1" applyAlignment="1">
      <alignment vertical="center" wrapText="1"/>
    </xf>
    <xf numFmtId="14" fontId="12" fillId="0" borderId="37" xfId="0" applyNumberFormat="1" applyFont="1" applyBorder="1" applyAlignment="1">
      <alignment horizontal="center" vertical="center" wrapText="1"/>
    </xf>
    <xf numFmtId="0" fontId="10" fillId="0" borderId="37" xfId="0" applyFont="1" applyBorder="1" applyAlignment="1">
      <alignment horizontal="center" vertical="center" wrapText="1"/>
    </xf>
    <xf numFmtId="0" fontId="22" fillId="9" borderId="48" xfId="0" applyFont="1" applyFill="1" applyBorder="1" applyAlignment="1">
      <alignment horizontal="center" vertical="center" wrapText="1"/>
    </xf>
    <xf numFmtId="0" fontId="22" fillId="9" borderId="46" xfId="0" applyFont="1" applyFill="1" applyBorder="1" applyAlignment="1">
      <alignment horizontal="center" vertical="center" wrapText="1"/>
    </xf>
    <xf numFmtId="0" fontId="25" fillId="12" borderId="49" xfId="0" applyFont="1" applyFill="1" applyBorder="1" applyAlignment="1">
      <alignment horizontal="center" vertical="center" wrapText="1"/>
    </xf>
    <xf numFmtId="0" fontId="25" fillId="12" borderId="50" xfId="0" applyFont="1" applyFill="1" applyBorder="1" applyAlignment="1">
      <alignment horizontal="center" vertical="center" wrapText="1"/>
    </xf>
    <xf numFmtId="0" fontId="25" fillId="12" borderId="39" xfId="0" applyFont="1" applyFill="1" applyBorder="1" applyAlignment="1">
      <alignment horizontal="center" vertical="center" wrapText="1"/>
    </xf>
    <xf numFmtId="0" fontId="25" fillId="12" borderId="35" xfId="0" applyFont="1" applyFill="1" applyBorder="1" applyAlignment="1">
      <alignment horizontal="center" vertical="center" wrapText="1"/>
    </xf>
    <xf numFmtId="0" fontId="25" fillId="12" borderId="39" xfId="0" applyFont="1" applyFill="1" applyBorder="1" applyAlignment="1">
      <alignment vertical="center" wrapText="1"/>
    </xf>
    <xf numFmtId="0" fontId="25" fillId="12" borderId="35" xfId="0" applyFont="1" applyFill="1" applyBorder="1" applyAlignment="1">
      <alignment vertical="center" wrapText="1"/>
    </xf>
    <xf numFmtId="0" fontId="48" fillId="0" borderId="41" xfId="0" applyFont="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center"/>
    </xf>
    <xf numFmtId="0" fontId="9" fillId="0" borderId="4" xfId="0" applyFont="1" applyBorder="1" applyAlignment="1"/>
    <xf numFmtId="0" fontId="5" fillId="0" borderId="6" xfId="0" applyFont="1" applyBorder="1" applyAlignment="1">
      <alignment horizontal="center" vertical="center"/>
    </xf>
    <xf numFmtId="14" fontId="6" fillId="0" borderId="39" xfId="0" applyNumberFormat="1" applyFont="1" applyFill="1" applyBorder="1" applyAlignment="1">
      <alignment horizontal="center" vertical="center" wrapText="1"/>
    </xf>
    <xf numFmtId="14" fontId="6" fillId="0" borderId="35" xfId="0" applyNumberFormat="1" applyFont="1" applyFill="1" applyBorder="1" applyAlignment="1">
      <alignment horizontal="center" vertical="center" wrapText="1"/>
    </xf>
    <xf numFmtId="0" fontId="5" fillId="12" borderId="39" xfId="0" applyFont="1" applyFill="1" applyBorder="1" applyAlignment="1">
      <alignment horizontal="center" vertical="center" wrapText="1"/>
    </xf>
    <xf numFmtId="0" fontId="5" fillId="12" borderId="37" xfId="0" applyFont="1" applyFill="1" applyBorder="1" applyAlignment="1">
      <alignment horizontal="center" vertical="center" wrapText="1"/>
    </xf>
    <xf numFmtId="0" fontId="5" fillId="12" borderId="35"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12" borderId="47" xfId="0" applyFont="1" applyFill="1" applyBorder="1" applyAlignment="1">
      <alignment horizontal="center" vertical="center" wrapText="1"/>
    </xf>
    <xf numFmtId="0" fontId="5" fillId="11" borderId="48" xfId="0" applyFont="1" applyFill="1" applyBorder="1" applyAlignment="1">
      <alignment horizontal="center" vertical="center"/>
    </xf>
    <xf numFmtId="0" fontId="5" fillId="11" borderId="46" xfId="0" applyFont="1" applyFill="1" applyBorder="1" applyAlignment="1">
      <alignment horizontal="center" vertical="center"/>
    </xf>
    <xf numFmtId="0" fontId="5" fillId="12" borderId="34" xfId="0" applyFont="1" applyFill="1" applyBorder="1" applyAlignment="1">
      <alignment horizontal="center" vertical="center"/>
    </xf>
    <xf numFmtId="0" fontId="5" fillId="12" borderId="41" xfId="0" applyFont="1" applyFill="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1" fillId="0" borderId="39" xfId="0" applyFont="1" applyFill="1" applyBorder="1" applyAlignment="1">
      <alignment horizontal="justify" vertical="center" wrapText="1"/>
    </xf>
    <xf numFmtId="0" fontId="1" fillId="0" borderId="35" xfId="0" applyFont="1" applyFill="1" applyBorder="1" applyAlignment="1">
      <alignment horizontal="justify" vertical="center" wrapText="1"/>
    </xf>
    <xf numFmtId="0" fontId="6" fillId="0" borderId="39" xfId="0" applyFont="1" applyFill="1" applyBorder="1" applyAlignment="1">
      <alignment vertical="center" wrapText="1"/>
    </xf>
    <xf numFmtId="0" fontId="6" fillId="0" borderId="35" xfId="0" applyFont="1" applyFill="1" applyBorder="1" applyAlignment="1">
      <alignment vertical="center" wrapText="1"/>
    </xf>
    <xf numFmtId="9" fontId="1" fillId="0" borderId="28" xfId="6" applyFont="1" applyFill="1" applyBorder="1" applyAlignment="1" applyProtection="1">
      <alignment vertical="center" wrapText="1"/>
      <protection locked="0"/>
    </xf>
    <xf numFmtId="14" fontId="6" fillId="0" borderId="4" xfId="0" applyNumberFormat="1" applyFont="1" applyBorder="1" applyAlignment="1">
      <alignment vertical="center"/>
    </xf>
    <xf numFmtId="9" fontId="1" fillId="0" borderId="4" xfId="6" applyFont="1" applyFill="1" applyBorder="1" applyAlignment="1" applyProtection="1">
      <alignment vertical="center" wrapText="1"/>
      <protection locked="0"/>
    </xf>
  </cellXfs>
  <cellStyles count="8">
    <cellStyle name="Millares [0]" xfId="2" builtinId="6"/>
    <cellStyle name="Normal" xfId="0" builtinId="0"/>
    <cellStyle name="Normal 2" xfId="4" xr:uid="{00000000-0005-0000-0000-000002000000}"/>
    <cellStyle name="Normal 2 2" xfId="1" xr:uid="{00000000-0005-0000-0000-000003000000}"/>
    <cellStyle name="Normal 3" xfId="3" xr:uid="{00000000-0005-0000-0000-000004000000}"/>
    <cellStyle name="Normal 4" xfId="7" xr:uid="{668AE523-859E-4FD1-9220-802075C8C12F}"/>
    <cellStyle name="Normal_Hoja1" xfId="5" xr:uid="{00000000-0005-0000-0000-000005000000}"/>
    <cellStyle name="Porcentaje" xfId="6" builtinId="5"/>
  </cellStyles>
  <dxfs count="0"/>
  <tableStyles count="0" defaultTableStyle="TableStyleMedium2" defaultPivotStyle="PivotStyleLight16"/>
  <colors>
    <mruColors>
      <color rgb="FF7AB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276225</xdr:colOff>
      <xdr:row>0</xdr:row>
      <xdr:rowOff>0</xdr:rowOff>
    </xdr:from>
    <xdr:to>
      <xdr:col>3</xdr:col>
      <xdr:colOff>895350</xdr:colOff>
      <xdr:row>3</xdr:row>
      <xdr:rowOff>0</xdr:rowOff>
    </xdr:to>
    <xdr:pic>
      <xdr:nvPicPr>
        <xdr:cNvPr id="2" name="12 Imagen" descr="Descripción: IPCC Logotipo - USOS.wm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0"/>
          <a:ext cx="619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390525</xdr:colOff>
      <xdr:row>1</xdr:row>
      <xdr:rowOff>9525</xdr:rowOff>
    </xdr:from>
    <xdr:to>
      <xdr:col>0</xdr:col>
      <xdr:colOff>1119187</xdr:colOff>
      <xdr:row>3</xdr:row>
      <xdr:rowOff>73819</xdr:rowOff>
    </xdr:to>
    <xdr:pic>
      <xdr:nvPicPr>
        <xdr:cNvPr id="3" name="12 Imagen" descr="Descripción: IPCC Logotipo - USOS.wm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09550"/>
          <a:ext cx="728662" cy="464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390525</xdr:colOff>
      <xdr:row>0</xdr:row>
      <xdr:rowOff>9525</xdr:rowOff>
    </xdr:from>
    <xdr:to>
      <xdr:col>0</xdr:col>
      <xdr:colOff>1119187</xdr:colOff>
      <xdr:row>2</xdr:row>
      <xdr:rowOff>73819</xdr:rowOff>
    </xdr:to>
    <xdr:pic>
      <xdr:nvPicPr>
        <xdr:cNvPr id="2" name="12 Imagen" descr="Descripción: IPCC Logotipo - USOS.wm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09550"/>
          <a:ext cx="728662" cy="464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390525</xdr:colOff>
      <xdr:row>0</xdr:row>
      <xdr:rowOff>9525</xdr:rowOff>
    </xdr:from>
    <xdr:to>
      <xdr:col>0</xdr:col>
      <xdr:colOff>1119187</xdr:colOff>
      <xdr:row>2</xdr:row>
      <xdr:rowOff>73819</xdr:rowOff>
    </xdr:to>
    <xdr:pic>
      <xdr:nvPicPr>
        <xdr:cNvPr id="2" name="12 Imagen" descr="Descripción: IPCC Logotipo - USOS.wm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09550"/>
          <a:ext cx="728662" cy="464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390525</xdr:colOff>
      <xdr:row>0</xdr:row>
      <xdr:rowOff>9525</xdr:rowOff>
    </xdr:from>
    <xdr:to>
      <xdr:col>0</xdr:col>
      <xdr:colOff>1119187</xdr:colOff>
      <xdr:row>2</xdr:row>
      <xdr:rowOff>73819</xdr:rowOff>
    </xdr:to>
    <xdr:pic>
      <xdr:nvPicPr>
        <xdr:cNvPr id="2" name="12 Imagen" descr="Descripción: IPCC Logotipo - USOS.wm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9525"/>
          <a:ext cx="728662" cy="912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3</xdr:row>
      <xdr:rowOff>0</xdr:rowOff>
    </xdr:from>
    <xdr:to>
      <xdr:col>3</xdr:col>
      <xdr:colOff>895350</xdr:colOff>
      <xdr:row>6</xdr:row>
      <xdr:rowOff>0</xdr:rowOff>
    </xdr:to>
    <xdr:pic>
      <xdr:nvPicPr>
        <xdr:cNvPr id="3" name="12 Imagen" descr="Descripción: IPCC Logotipo - USOS.wm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0"/>
          <a:ext cx="6191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276225</xdr:colOff>
      <xdr:row>0</xdr:row>
      <xdr:rowOff>0</xdr:rowOff>
    </xdr:from>
    <xdr:to>
      <xdr:col>3</xdr:col>
      <xdr:colOff>895350</xdr:colOff>
      <xdr:row>3</xdr:row>
      <xdr:rowOff>0</xdr:rowOff>
    </xdr:to>
    <xdr:pic>
      <xdr:nvPicPr>
        <xdr:cNvPr id="4" name="12 Imagen" descr="Descripción: IPCC Logotipo - USOS.wm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0"/>
          <a:ext cx="6191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192881</xdr:colOff>
      <xdr:row>0</xdr:row>
      <xdr:rowOff>0</xdr:rowOff>
    </xdr:from>
    <xdr:to>
      <xdr:col>2</xdr:col>
      <xdr:colOff>2381</xdr:colOff>
      <xdr:row>3</xdr:row>
      <xdr:rowOff>0</xdr:rowOff>
    </xdr:to>
    <xdr:pic>
      <xdr:nvPicPr>
        <xdr:cNvPr id="3" name="12 Imagen" descr="Descripción: IPCC Logotipo - USOS.wm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506" y="0"/>
          <a:ext cx="6191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0</xdr:row>
      <xdr:rowOff>11906</xdr:rowOff>
    </xdr:from>
    <xdr:to>
      <xdr:col>1</xdr:col>
      <xdr:colOff>871537</xdr:colOff>
      <xdr:row>3</xdr:row>
      <xdr:rowOff>11906</xdr:rowOff>
    </xdr:to>
    <xdr:pic>
      <xdr:nvPicPr>
        <xdr:cNvPr id="5" name="12 Imagen" descr="Descripción: IPCC Logotipo - USOS.wm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538" y="11906"/>
          <a:ext cx="785812"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0</xdr:row>
      <xdr:rowOff>11906</xdr:rowOff>
    </xdr:from>
    <xdr:to>
      <xdr:col>1</xdr:col>
      <xdr:colOff>871537</xdr:colOff>
      <xdr:row>3</xdr:row>
      <xdr:rowOff>11906</xdr:rowOff>
    </xdr:to>
    <xdr:pic>
      <xdr:nvPicPr>
        <xdr:cNvPr id="3" name="12 Imagen" descr="Descripción: IPCC Logotipo - USOS.wm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1906"/>
          <a:ext cx="785812"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3</xdr:row>
      <xdr:rowOff>11906</xdr:rowOff>
    </xdr:from>
    <xdr:to>
      <xdr:col>1</xdr:col>
      <xdr:colOff>871537</xdr:colOff>
      <xdr:row>6</xdr:row>
      <xdr:rowOff>11906</xdr:rowOff>
    </xdr:to>
    <xdr:pic>
      <xdr:nvPicPr>
        <xdr:cNvPr id="3" name="12 Imagen" descr="Descripción: IPCC Logotipo - USOS.wm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906"/>
          <a:ext cx="681037"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3</xdr:row>
      <xdr:rowOff>11906</xdr:rowOff>
    </xdr:from>
    <xdr:to>
      <xdr:col>1</xdr:col>
      <xdr:colOff>871537</xdr:colOff>
      <xdr:row>6</xdr:row>
      <xdr:rowOff>11906</xdr:rowOff>
    </xdr:to>
    <xdr:pic>
      <xdr:nvPicPr>
        <xdr:cNvPr id="4" name="12 Imagen" descr="Descripción: IPCC Logotipo - USOS.wm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497681"/>
          <a:ext cx="728662"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0</xdr:row>
      <xdr:rowOff>11906</xdr:rowOff>
    </xdr:from>
    <xdr:to>
      <xdr:col>1</xdr:col>
      <xdr:colOff>871537</xdr:colOff>
      <xdr:row>3</xdr:row>
      <xdr:rowOff>0</xdr:rowOff>
    </xdr:to>
    <xdr:pic>
      <xdr:nvPicPr>
        <xdr:cNvPr id="3" name="12 Imagen" descr="Descripción: IPCC Logotipo - USOS.wm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497681"/>
          <a:ext cx="728662"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390525</xdr:colOff>
      <xdr:row>0</xdr:row>
      <xdr:rowOff>9525</xdr:rowOff>
    </xdr:from>
    <xdr:to>
      <xdr:col>0</xdr:col>
      <xdr:colOff>1119187</xdr:colOff>
      <xdr:row>2</xdr:row>
      <xdr:rowOff>73819</xdr:rowOff>
    </xdr:to>
    <xdr:pic>
      <xdr:nvPicPr>
        <xdr:cNvPr id="2" name="12 Imagen" descr="Descripción: IPCC Logotipo - USOS.wmf">
          <a:extLst>
            <a:ext uri="{FF2B5EF4-FFF2-40B4-BE49-F238E27FC236}">
              <a16:creationId xmlns:a16="http://schemas.microsoft.com/office/drawing/2014/main" id="{651CF18C-FC9A-48EC-A7FA-7B9866F2E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09550"/>
          <a:ext cx="728662" cy="473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rora.crespo\Desktop\Camila\1.%20Mapa%20de%20Riesgos\2019\2.%20MR%20Direccionamiento%20Estrat&#233;gico%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del Riesgo"/>
      <sheetName val="Causas"/>
      <sheetName val="Impacto"/>
      <sheetName val="Desc. Impacto"/>
      <sheetName val="Matriz"/>
      <sheetName val="Controles"/>
    </sheetNames>
    <sheetDataSet>
      <sheetData sheetId="0" refreshError="1"/>
      <sheetData sheetId="1" refreshError="1"/>
      <sheetData sheetId="2" refreshError="1"/>
      <sheetData sheetId="3" refreshError="1">
        <row r="1">
          <cell r="Q1">
            <v>0</v>
          </cell>
          <cell r="R1">
            <v>0</v>
          </cell>
          <cell r="S1">
            <v>0</v>
          </cell>
          <cell r="T1">
            <v>0</v>
          </cell>
          <cell r="U1">
            <v>0</v>
          </cell>
        </row>
        <row r="2">
          <cell r="Q2">
            <v>0</v>
          </cell>
          <cell r="R2">
            <v>0</v>
          </cell>
          <cell r="S2">
            <v>0</v>
          </cell>
          <cell r="T2">
            <v>0</v>
          </cell>
          <cell r="U2">
            <v>0</v>
          </cell>
        </row>
        <row r="3">
          <cell r="Q3" t="str">
            <v>Riesgo</v>
          </cell>
          <cell r="R3" t="str">
            <v>Impacto</v>
          </cell>
          <cell r="S3" t="str">
            <v>Probabilidad</v>
          </cell>
          <cell r="T3" t="str">
            <v>Concatenar</v>
          </cell>
          <cell r="U3" t="str">
            <v>Evaluación del Riesgo</v>
          </cell>
        </row>
        <row r="4">
          <cell r="Q4">
            <v>1</v>
          </cell>
          <cell r="R4" t="str">
            <v>Moderado</v>
          </cell>
          <cell r="S4" t="str">
            <v>Probable</v>
          </cell>
          <cell r="T4" t="str">
            <v>Moderado-Probable</v>
          </cell>
          <cell r="U4" t="str">
            <v>Alto</v>
          </cell>
        </row>
        <row r="5">
          <cell r="Q5">
            <v>2</v>
          </cell>
          <cell r="R5" t="str">
            <v>Moderado</v>
          </cell>
          <cell r="S5" t="str">
            <v>Probable</v>
          </cell>
          <cell r="T5" t="str">
            <v>Moderado-Probable</v>
          </cell>
          <cell r="U5" t="str">
            <v>Alto</v>
          </cell>
        </row>
        <row r="6">
          <cell r="Q6">
            <v>3</v>
          </cell>
          <cell r="R6" t="str">
            <v>Menor</v>
          </cell>
          <cell r="S6" t="str">
            <v>Posible</v>
          </cell>
          <cell r="T6" t="str">
            <v>Menor-Posible</v>
          </cell>
          <cell r="U6" t="str">
            <v>Moderado</v>
          </cell>
        </row>
        <row r="7">
          <cell r="Q7">
            <v>4</v>
          </cell>
          <cell r="R7" t="str">
            <v>Menor</v>
          </cell>
          <cell r="S7" t="str">
            <v>Probable</v>
          </cell>
          <cell r="T7" t="str">
            <v>Menor-Probable</v>
          </cell>
          <cell r="U7" t="str">
            <v>Alto</v>
          </cell>
        </row>
        <row r="8">
          <cell r="Q8">
            <v>5</v>
          </cell>
          <cell r="R8" t="str">
            <v>Moderado</v>
          </cell>
          <cell r="S8" t="str">
            <v>Posible</v>
          </cell>
          <cell r="T8" t="str">
            <v>Moderado-Posible</v>
          </cell>
          <cell r="U8" t="str">
            <v>Alto</v>
          </cell>
        </row>
        <row r="9">
          <cell r="Q9">
            <v>6</v>
          </cell>
          <cell r="R9" t="str">
            <v>Menor</v>
          </cell>
          <cell r="S9" t="str">
            <v>Posible</v>
          </cell>
          <cell r="T9" t="str">
            <v>Menor-Posible</v>
          </cell>
          <cell r="U9" t="str">
            <v>Moderado</v>
          </cell>
        </row>
        <row r="10">
          <cell r="Q10">
            <v>7</v>
          </cell>
          <cell r="R10" t="str">
            <v>Mayor</v>
          </cell>
          <cell r="S10" t="str">
            <v>Probable</v>
          </cell>
          <cell r="T10" t="str">
            <v>Mayor-Probable</v>
          </cell>
          <cell r="U10" t="str">
            <v>Extremo</v>
          </cell>
        </row>
        <row r="11">
          <cell r="Q11">
            <v>8</v>
          </cell>
          <cell r="R11" t="str">
            <v xml:space="preserve"> </v>
          </cell>
          <cell r="S11" t="str">
            <v xml:space="preserve"> </v>
          </cell>
          <cell r="T11" t="str">
            <v xml:space="preserve"> - </v>
          </cell>
          <cell r="U11" t="e">
            <v>#N/A</v>
          </cell>
        </row>
        <row r="12">
          <cell r="Q12">
            <v>9</v>
          </cell>
          <cell r="R12" t="str">
            <v xml:space="preserve"> </v>
          </cell>
          <cell r="S12" t="str">
            <v xml:space="preserve"> </v>
          </cell>
          <cell r="T12" t="str">
            <v xml:space="preserve"> - </v>
          </cell>
          <cell r="U12" t="e">
            <v>#N/A</v>
          </cell>
        </row>
        <row r="13">
          <cell r="Q13">
            <v>10</v>
          </cell>
          <cell r="R13" t="str">
            <v xml:space="preserve"> </v>
          </cell>
          <cell r="S13" t="str">
            <v xml:space="preserve"> </v>
          </cell>
          <cell r="T13" t="str">
            <v xml:space="preserve"> - </v>
          </cell>
          <cell r="U13" t="e">
            <v>#N/A</v>
          </cell>
        </row>
        <row r="14">
          <cell r="Q14">
            <v>11</v>
          </cell>
          <cell r="R14" t="e">
            <v>#N/A</v>
          </cell>
          <cell r="S14" t="str">
            <v xml:space="preserve"> </v>
          </cell>
          <cell r="T14" t="e">
            <v>#N/A</v>
          </cell>
          <cell r="U14" t="e">
            <v>#N/A</v>
          </cell>
        </row>
        <row r="15">
          <cell r="Q15">
            <v>12</v>
          </cell>
          <cell r="R15" t="e">
            <v>#N/A</v>
          </cell>
          <cell r="S15" t="str">
            <v xml:space="preserve"> </v>
          </cell>
          <cell r="T15" t="e">
            <v>#N/A</v>
          </cell>
          <cell r="U15" t="e">
            <v>#N/A</v>
          </cell>
        </row>
        <row r="16">
          <cell r="Q16">
            <v>13</v>
          </cell>
          <cell r="R16" t="e">
            <v>#N/A</v>
          </cell>
          <cell r="S16" t="str">
            <v xml:space="preserve"> </v>
          </cell>
          <cell r="T16" t="e">
            <v>#N/A</v>
          </cell>
          <cell r="U16" t="e">
            <v>#N/A</v>
          </cell>
        </row>
        <row r="17">
          <cell r="Q17">
            <v>14</v>
          </cell>
          <cell r="R17" t="e">
            <v>#N/A</v>
          </cell>
          <cell r="S17" t="str">
            <v xml:space="preserve"> </v>
          </cell>
          <cell r="T17" t="e">
            <v>#N/A</v>
          </cell>
          <cell r="U17" t="e">
            <v>#N/A</v>
          </cell>
        </row>
        <row r="18">
          <cell r="Q18">
            <v>15</v>
          </cell>
          <cell r="R18" t="e">
            <v>#N/A</v>
          </cell>
          <cell r="S18" t="str">
            <v xml:space="preserve"> </v>
          </cell>
          <cell r="T18" t="e">
            <v>#N/A</v>
          </cell>
          <cell r="U18" t="e">
            <v>#N/A</v>
          </cell>
        </row>
        <row r="19">
          <cell r="Q19">
            <v>0</v>
          </cell>
          <cell r="R19">
            <v>0</v>
          </cell>
          <cell r="S19">
            <v>0</v>
          </cell>
          <cell r="T19">
            <v>0</v>
          </cell>
          <cell r="U19">
            <v>0</v>
          </cell>
        </row>
        <row r="20">
          <cell r="Q20">
            <v>0</v>
          </cell>
          <cell r="R20">
            <v>0</v>
          </cell>
          <cell r="S20">
            <v>0</v>
          </cell>
          <cell r="T20">
            <v>0</v>
          </cell>
          <cell r="U20">
            <v>0</v>
          </cell>
        </row>
        <row r="21">
          <cell r="Q21">
            <v>0</v>
          </cell>
          <cell r="R21">
            <v>0</v>
          </cell>
          <cell r="S21">
            <v>0</v>
          </cell>
          <cell r="T21">
            <v>0</v>
          </cell>
          <cell r="U21">
            <v>0</v>
          </cell>
        </row>
        <row r="22">
          <cell r="Q22">
            <v>0</v>
          </cell>
          <cell r="R22">
            <v>0</v>
          </cell>
          <cell r="S22">
            <v>0</v>
          </cell>
          <cell r="T22">
            <v>0</v>
          </cell>
          <cell r="U22">
            <v>0</v>
          </cell>
        </row>
        <row r="23">
          <cell r="Q23">
            <v>0</v>
          </cell>
          <cell r="R23">
            <v>0</v>
          </cell>
          <cell r="S23">
            <v>0</v>
          </cell>
          <cell r="T23">
            <v>0</v>
          </cell>
          <cell r="U23">
            <v>0</v>
          </cell>
        </row>
        <row r="24">
          <cell r="Q24">
            <v>0</v>
          </cell>
          <cell r="R24">
            <v>0</v>
          </cell>
          <cell r="S24">
            <v>0</v>
          </cell>
          <cell r="T24">
            <v>0</v>
          </cell>
          <cell r="U24">
            <v>0</v>
          </cell>
        </row>
        <row r="25">
          <cell r="Q25">
            <v>0</v>
          </cell>
          <cell r="R25">
            <v>0</v>
          </cell>
          <cell r="S25">
            <v>0</v>
          </cell>
          <cell r="T25">
            <v>0</v>
          </cell>
          <cell r="U25">
            <v>0</v>
          </cell>
        </row>
        <row r="26">
          <cell r="Q26">
            <v>0</v>
          </cell>
          <cell r="R26">
            <v>0</v>
          </cell>
          <cell r="S26">
            <v>0</v>
          </cell>
          <cell r="T26">
            <v>0</v>
          </cell>
          <cell r="U26">
            <v>0</v>
          </cell>
        </row>
        <row r="27">
          <cell r="Q27">
            <v>0</v>
          </cell>
          <cell r="R27">
            <v>0</v>
          </cell>
          <cell r="S27">
            <v>0</v>
          </cell>
          <cell r="T27">
            <v>0</v>
          </cell>
          <cell r="U27">
            <v>0</v>
          </cell>
        </row>
        <row r="28">
          <cell r="Q28">
            <v>0</v>
          </cell>
          <cell r="R28">
            <v>0</v>
          </cell>
          <cell r="S28">
            <v>0</v>
          </cell>
          <cell r="T28">
            <v>0</v>
          </cell>
          <cell r="U28">
            <v>0</v>
          </cell>
        </row>
        <row r="29">
          <cell r="Q29">
            <v>0</v>
          </cell>
          <cell r="R29">
            <v>0</v>
          </cell>
          <cell r="S29">
            <v>0</v>
          </cell>
          <cell r="T29">
            <v>0</v>
          </cell>
          <cell r="U29">
            <v>0</v>
          </cell>
        </row>
        <row r="30">
          <cell r="Q30">
            <v>0</v>
          </cell>
          <cell r="R30">
            <v>0</v>
          </cell>
          <cell r="S30">
            <v>0</v>
          </cell>
          <cell r="T30">
            <v>0</v>
          </cell>
          <cell r="U30">
            <v>0</v>
          </cell>
        </row>
        <row r="31">
          <cell r="Q31">
            <v>0</v>
          </cell>
          <cell r="R31">
            <v>0</v>
          </cell>
          <cell r="S31">
            <v>0</v>
          </cell>
          <cell r="T31">
            <v>0</v>
          </cell>
          <cell r="U31">
            <v>0</v>
          </cell>
        </row>
        <row r="32">
          <cell r="Q32">
            <v>0</v>
          </cell>
          <cell r="R32">
            <v>0</v>
          </cell>
          <cell r="S32">
            <v>0</v>
          </cell>
          <cell r="T32">
            <v>0</v>
          </cell>
          <cell r="U32">
            <v>0</v>
          </cell>
        </row>
        <row r="33">
          <cell r="Q33">
            <v>0</v>
          </cell>
          <cell r="R33">
            <v>0</v>
          </cell>
          <cell r="S33">
            <v>0</v>
          </cell>
          <cell r="T33">
            <v>0</v>
          </cell>
          <cell r="U33">
            <v>0</v>
          </cell>
        </row>
        <row r="34">
          <cell r="Q34">
            <v>0</v>
          </cell>
          <cell r="R34">
            <v>0</v>
          </cell>
          <cell r="S34">
            <v>0</v>
          </cell>
          <cell r="T34">
            <v>0</v>
          </cell>
          <cell r="U34">
            <v>0</v>
          </cell>
        </row>
        <row r="35">
          <cell r="Q35">
            <v>0</v>
          </cell>
          <cell r="R35">
            <v>0</v>
          </cell>
          <cell r="S35">
            <v>0</v>
          </cell>
          <cell r="T35">
            <v>0</v>
          </cell>
          <cell r="U35">
            <v>0</v>
          </cell>
        </row>
        <row r="36">
          <cell r="Q36">
            <v>0</v>
          </cell>
          <cell r="R36">
            <v>0</v>
          </cell>
          <cell r="S36">
            <v>0</v>
          </cell>
          <cell r="T36">
            <v>0</v>
          </cell>
          <cell r="U36">
            <v>0</v>
          </cell>
        </row>
        <row r="37">
          <cell r="Q37">
            <v>0</v>
          </cell>
          <cell r="R37">
            <v>0</v>
          </cell>
          <cell r="S37">
            <v>0</v>
          </cell>
          <cell r="T37">
            <v>0</v>
          </cell>
          <cell r="U37">
            <v>0</v>
          </cell>
        </row>
        <row r="38">
          <cell r="Q38">
            <v>0</v>
          </cell>
          <cell r="R38">
            <v>0</v>
          </cell>
          <cell r="S38">
            <v>0</v>
          </cell>
          <cell r="T38">
            <v>0</v>
          </cell>
          <cell r="U38">
            <v>0</v>
          </cell>
        </row>
        <row r="39">
          <cell r="Q39">
            <v>0</v>
          </cell>
          <cell r="R39">
            <v>0</v>
          </cell>
          <cell r="S39">
            <v>0</v>
          </cell>
          <cell r="T39">
            <v>0</v>
          </cell>
          <cell r="U39">
            <v>0</v>
          </cell>
        </row>
        <row r="40">
          <cell r="Q40">
            <v>0</v>
          </cell>
          <cell r="R40">
            <v>0</v>
          </cell>
          <cell r="S40">
            <v>0</v>
          </cell>
          <cell r="T40">
            <v>0</v>
          </cell>
          <cell r="U40">
            <v>0</v>
          </cell>
        </row>
        <row r="41">
          <cell r="Q41">
            <v>0</v>
          </cell>
          <cell r="R41">
            <v>0</v>
          </cell>
          <cell r="S41">
            <v>0</v>
          </cell>
          <cell r="T41">
            <v>0</v>
          </cell>
          <cell r="U41">
            <v>0</v>
          </cell>
        </row>
        <row r="42">
          <cell r="Q42">
            <v>0</v>
          </cell>
          <cell r="R42">
            <v>0</v>
          </cell>
          <cell r="S42">
            <v>0</v>
          </cell>
          <cell r="T42">
            <v>0</v>
          </cell>
          <cell r="U42">
            <v>0</v>
          </cell>
        </row>
        <row r="43">
          <cell r="Q43">
            <v>0</v>
          </cell>
          <cell r="R43">
            <v>0</v>
          </cell>
          <cell r="S43">
            <v>0</v>
          </cell>
          <cell r="T43">
            <v>0</v>
          </cell>
          <cell r="U43">
            <v>0</v>
          </cell>
        </row>
        <row r="44">
          <cell r="Q44">
            <v>0</v>
          </cell>
          <cell r="R44">
            <v>0</v>
          </cell>
          <cell r="S44">
            <v>0</v>
          </cell>
          <cell r="T44">
            <v>0</v>
          </cell>
          <cell r="U44">
            <v>0</v>
          </cell>
        </row>
        <row r="45">
          <cell r="Q45">
            <v>0</v>
          </cell>
          <cell r="R45">
            <v>0</v>
          </cell>
          <cell r="S45">
            <v>0</v>
          </cell>
          <cell r="T45">
            <v>0</v>
          </cell>
          <cell r="U45">
            <v>0</v>
          </cell>
        </row>
        <row r="46">
          <cell r="Q46">
            <v>0</v>
          </cell>
          <cell r="R46">
            <v>0</v>
          </cell>
          <cell r="S46">
            <v>0</v>
          </cell>
          <cell r="T46">
            <v>0</v>
          </cell>
          <cell r="U46">
            <v>0</v>
          </cell>
        </row>
        <row r="47">
          <cell r="Q47">
            <v>0</v>
          </cell>
          <cell r="R47">
            <v>0</v>
          </cell>
          <cell r="S47">
            <v>0</v>
          </cell>
          <cell r="T47">
            <v>0</v>
          </cell>
          <cell r="U47">
            <v>0</v>
          </cell>
        </row>
        <row r="48">
          <cell r="Q48">
            <v>0</v>
          </cell>
          <cell r="R48">
            <v>0</v>
          </cell>
          <cell r="S48">
            <v>0</v>
          </cell>
          <cell r="T48">
            <v>0</v>
          </cell>
          <cell r="U48">
            <v>0</v>
          </cell>
        </row>
        <row r="49">
          <cell r="Q49">
            <v>0</v>
          </cell>
          <cell r="R49">
            <v>0</v>
          </cell>
          <cell r="S49">
            <v>0</v>
          </cell>
          <cell r="T49">
            <v>0</v>
          </cell>
          <cell r="U49">
            <v>0</v>
          </cell>
        </row>
        <row r="50">
          <cell r="Q50">
            <v>0</v>
          </cell>
          <cell r="R50">
            <v>0</v>
          </cell>
          <cell r="S50">
            <v>0</v>
          </cell>
          <cell r="T50">
            <v>0</v>
          </cell>
          <cell r="U50">
            <v>0</v>
          </cell>
        </row>
        <row r="51">
          <cell r="Q51">
            <v>0</v>
          </cell>
          <cell r="R51">
            <v>0</v>
          </cell>
          <cell r="S51">
            <v>0</v>
          </cell>
          <cell r="T51">
            <v>0</v>
          </cell>
          <cell r="U51">
            <v>0</v>
          </cell>
        </row>
        <row r="52">
          <cell r="Q52">
            <v>0</v>
          </cell>
          <cell r="R52">
            <v>0</v>
          </cell>
          <cell r="S52">
            <v>0</v>
          </cell>
          <cell r="T52">
            <v>0</v>
          </cell>
          <cell r="U52">
            <v>0</v>
          </cell>
        </row>
        <row r="53">
          <cell r="Q53">
            <v>0</v>
          </cell>
          <cell r="R53">
            <v>0</v>
          </cell>
          <cell r="S53">
            <v>0</v>
          </cell>
          <cell r="T53">
            <v>0</v>
          </cell>
          <cell r="U53">
            <v>0</v>
          </cell>
        </row>
        <row r="54">
          <cell r="Q54">
            <v>0</v>
          </cell>
          <cell r="R54">
            <v>0</v>
          </cell>
          <cell r="S54">
            <v>0</v>
          </cell>
          <cell r="T54">
            <v>0</v>
          </cell>
          <cell r="U54">
            <v>0</v>
          </cell>
        </row>
        <row r="55">
          <cell r="Q55">
            <v>0</v>
          </cell>
          <cell r="R55">
            <v>0</v>
          </cell>
          <cell r="S55">
            <v>0</v>
          </cell>
          <cell r="T55">
            <v>0</v>
          </cell>
          <cell r="U55">
            <v>0</v>
          </cell>
        </row>
        <row r="56">
          <cell r="Q56">
            <v>0</v>
          </cell>
          <cell r="R56">
            <v>0</v>
          </cell>
          <cell r="S56">
            <v>0</v>
          </cell>
          <cell r="T56">
            <v>0</v>
          </cell>
          <cell r="U56">
            <v>0</v>
          </cell>
        </row>
        <row r="57">
          <cell r="Q57">
            <v>0</v>
          </cell>
          <cell r="R57">
            <v>0</v>
          </cell>
          <cell r="S57">
            <v>0</v>
          </cell>
          <cell r="T57">
            <v>0</v>
          </cell>
          <cell r="U57">
            <v>0</v>
          </cell>
        </row>
        <row r="58">
          <cell r="Q58">
            <v>0</v>
          </cell>
          <cell r="R58">
            <v>0</v>
          </cell>
          <cell r="S58">
            <v>0</v>
          </cell>
          <cell r="T58">
            <v>0</v>
          </cell>
          <cell r="U58">
            <v>0</v>
          </cell>
        </row>
        <row r="59">
          <cell r="Q59">
            <v>0</v>
          </cell>
          <cell r="R59">
            <v>0</v>
          </cell>
          <cell r="S59">
            <v>0</v>
          </cell>
          <cell r="T59">
            <v>0</v>
          </cell>
          <cell r="U59">
            <v>0</v>
          </cell>
        </row>
        <row r="60">
          <cell r="Q60">
            <v>0</v>
          </cell>
          <cell r="R60">
            <v>0</v>
          </cell>
          <cell r="S60">
            <v>0</v>
          </cell>
          <cell r="T60">
            <v>0</v>
          </cell>
          <cell r="U60">
            <v>0</v>
          </cell>
        </row>
        <row r="61">
          <cell r="Q61">
            <v>0</v>
          </cell>
          <cell r="R61">
            <v>0</v>
          </cell>
          <cell r="S61">
            <v>0</v>
          </cell>
          <cell r="T61">
            <v>0</v>
          </cell>
          <cell r="U61">
            <v>0</v>
          </cell>
        </row>
        <row r="62">
          <cell r="Q62">
            <v>0</v>
          </cell>
          <cell r="R62">
            <v>0</v>
          </cell>
          <cell r="S62">
            <v>0</v>
          </cell>
          <cell r="T62">
            <v>0</v>
          </cell>
          <cell r="U62">
            <v>0</v>
          </cell>
        </row>
        <row r="63">
          <cell r="Q63">
            <v>0</v>
          </cell>
          <cell r="R63">
            <v>0</v>
          </cell>
          <cell r="S63">
            <v>0</v>
          </cell>
          <cell r="T63">
            <v>0</v>
          </cell>
          <cell r="U63">
            <v>0</v>
          </cell>
        </row>
        <row r="64">
          <cell r="Q64">
            <v>0</v>
          </cell>
          <cell r="R64">
            <v>0</v>
          </cell>
          <cell r="S64">
            <v>0</v>
          </cell>
          <cell r="T64">
            <v>0</v>
          </cell>
          <cell r="U64">
            <v>0</v>
          </cell>
        </row>
        <row r="65">
          <cell r="Q65">
            <v>0</v>
          </cell>
          <cell r="R65">
            <v>0</v>
          </cell>
          <cell r="S65">
            <v>0</v>
          </cell>
          <cell r="T65">
            <v>0</v>
          </cell>
          <cell r="U65">
            <v>0</v>
          </cell>
        </row>
        <row r="66">
          <cell r="Q66">
            <v>0</v>
          </cell>
          <cell r="R66">
            <v>0</v>
          </cell>
          <cell r="S66">
            <v>0</v>
          </cell>
          <cell r="T66">
            <v>0</v>
          </cell>
          <cell r="U66">
            <v>0</v>
          </cell>
        </row>
        <row r="67">
          <cell r="Q67">
            <v>0</v>
          </cell>
          <cell r="R67">
            <v>0</v>
          </cell>
          <cell r="S67">
            <v>0</v>
          </cell>
          <cell r="T67">
            <v>0</v>
          </cell>
          <cell r="U67">
            <v>0</v>
          </cell>
        </row>
        <row r="68">
          <cell r="Q68">
            <v>0</v>
          </cell>
          <cell r="R68">
            <v>0</v>
          </cell>
          <cell r="S68">
            <v>0</v>
          </cell>
          <cell r="T68">
            <v>0</v>
          </cell>
          <cell r="U68">
            <v>0</v>
          </cell>
        </row>
        <row r="69">
          <cell r="Q69">
            <v>0</v>
          </cell>
          <cell r="R69">
            <v>0</v>
          </cell>
          <cell r="S69">
            <v>0</v>
          </cell>
          <cell r="T69">
            <v>0</v>
          </cell>
          <cell r="U69">
            <v>0</v>
          </cell>
        </row>
        <row r="70">
          <cell r="Q70">
            <v>0</v>
          </cell>
          <cell r="R70">
            <v>0</v>
          </cell>
          <cell r="S70">
            <v>0</v>
          </cell>
          <cell r="T70">
            <v>0</v>
          </cell>
          <cell r="U70">
            <v>0</v>
          </cell>
        </row>
        <row r="71">
          <cell r="Q71">
            <v>0</v>
          </cell>
          <cell r="R71">
            <v>0</v>
          </cell>
          <cell r="S71">
            <v>0</v>
          </cell>
          <cell r="T71">
            <v>0</v>
          </cell>
          <cell r="U71">
            <v>0</v>
          </cell>
        </row>
        <row r="72">
          <cell r="Q72">
            <v>0</v>
          </cell>
          <cell r="R72">
            <v>0</v>
          </cell>
          <cell r="S72">
            <v>0</v>
          </cell>
          <cell r="T72">
            <v>0</v>
          </cell>
          <cell r="U72">
            <v>0</v>
          </cell>
        </row>
        <row r="73">
          <cell r="Q73">
            <v>0</v>
          </cell>
          <cell r="R73">
            <v>0</v>
          </cell>
          <cell r="S73">
            <v>0</v>
          </cell>
          <cell r="T73">
            <v>0</v>
          </cell>
          <cell r="U73">
            <v>0</v>
          </cell>
        </row>
        <row r="74">
          <cell r="Q74">
            <v>0</v>
          </cell>
          <cell r="R74">
            <v>0</v>
          </cell>
          <cell r="S74">
            <v>0</v>
          </cell>
          <cell r="T74">
            <v>0</v>
          </cell>
          <cell r="U74">
            <v>0</v>
          </cell>
        </row>
        <row r="75">
          <cell r="Q75">
            <v>0</v>
          </cell>
          <cell r="R75">
            <v>0</v>
          </cell>
          <cell r="S75">
            <v>0</v>
          </cell>
          <cell r="T75">
            <v>0</v>
          </cell>
          <cell r="U75">
            <v>0</v>
          </cell>
        </row>
        <row r="76">
          <cell r="Q76">
            <v>0</v>
          </cell>
          <cell r="R76">
            <v>0</v>
          </cell>
          <cell r="S76">
            <v>0</v>
          </cell>
          <cell r="T76">
            <v>0</v>
          </cell>
          <cell r="U76">
            <v>0</v>
          </cell>
        </row>
        <row r="77">
          <cell r="Q77">
            <v>0</v>
          </cell>
          <cell r="R77">
            <v>0</v>
          </cell>
          <cell r="S77">
            <v>0</v>
          </cell>
          <cell r="T77">
            <v>0</v>
          </cell>
          <cell r="U77">
            <v>0</v>
          </cell>
        </row>
        <row r="78">
          <cell r="Q78">
            <v>0</v>
          </cell>
          <cell r="R78">
            <v>0</v>
          </cell>
          <cell r="S78">
            <v>0</v>
          </cell>
          <cell r="T78">
            <v>0</v>
          </cell>
          <cell r="U78">
            <v>0</v>
          </cell>
        </row>
        <row r="79">
          <cell r="Q79">
            <v>0</v>
          </cell>
          <cell r="R79">
            <v>0</v>
          </cell>
          <cell r="S79">
            <v>0</v>
          </cell>
          <cell r="T79">
            <v>0</v>
          </cell>
          <cell r="U79">
            <v>0</v>
          </cell>
        </row>
        <row r="80">
          <cell r="Q80">
            <v>0</v>
          </cell>
          <cell r="R80">
            <v>0</v>
          </cell>
          <cell r="S80">
            <v>0</v>
          </cell>
          <cell r="T80">
            <v>0</v>
          </cell>
          <cell r="U80">
            <v>0</v>
          </cell>
        </row>
        <row r="81">
          <cell r="Q81">
            <v>0</v>
          </cell>
          <cell r="R81">
            <v>0</v>
          </cell>
          <cell r="S81">
            <v>0</v>
          </cell>
          <cell r="T81">
            <v>0</v>
          </cell>
          <cell r="U81">
            <v>0</v>
          </cell>
        </row>
        <row r="82">
          <cell r="Q82">
            <v>0</v>
          </cell>
          <cell r="R82">
            <v>0</v>
          </cell>
          <cell r="S82">
            <v>0</v>
          </cell>
          <cell r="T82">
            <v>0</v>
          </cell>
          <cell r="U82">
            <v>0</v>
          </cell>
        </row>
        <row r="83">
          <cell r="Q83">
            <v>0</v>
          </cell>
          <cell r="R83">
            <v>0</v>
          </cell>
          <cell r="S83">
            <v>0</v>
          </cell>
          <cell r="T83">
            <v>0</v>
          </cell>
          <cell r="U83">
            <v>0</v>
          </cell>
        </row>
        <row r="84">
          <cell r="Q84">
            <v>0</v>
          </cell>
          <cell r="R84">
            <v>0</v>
          </cell>
          <cell r="S84">
            <v>0</v>
          </cell>
          <cell r="T84">
            <v>0</v>
          </cell>
          <cell r="U84">
            <v>0</v>
          </cell>
        </row>
        <row r="85">
          <cell r="Q85">
            <v>0</v>
          </cell>
          <cell r="R85">
            <v>0</v>
          </cell>
          <cell r="S85">
            <v>0</v>
          </cell>
          <cell r="T85">
            <v>0</v>
          </cell>
          <cell r="U85">
            <v>0</v>
          </cell>
        </row>
        <row r="86">
          <cell r="Q86">
            <v>0</v>
          </cell>
          <cell r="R86">
            <v>0</v>
          </cell>
          <cell r="S86">
            <v>0</v>
          </cell>
          <cell r="T86">
            <v>0</v>
          </cell>
          <cell r="U86">
            <v>0</v>
          </cell>
        </row>
        <row r="87">
          <cell r="Q87">
            <v>0</v>
          </cell>
          <cell r="R87">
            <v>0</v>
          </cell>
          <cell r="S87">
            <v>0</v>
          </cell>
          <cell r="T87">
            <v>0</v>
          </cell>
          <cell r="U87">
            <v>0</v>
          </cell>
        </row>
        <row r="88">
          <cell r="Q88">
            <v>0</v>
          </cell>
          <cell r="R88">
            <v>0</v>
          </cell>
          <cell r="S88">
            <v>0</v>
          </cell>
          <cell r="T88">
            <v>0</v>
          </cell>
          <cell r="U88">
            <v>0</v>
          </cell>
        </row>
        <row r="89">
          <cell r="Q89">
            <v>0</v>
          </cell>
          <cell r="R89">
            <v>0</v>
          </cell>
          <cell r="S89">
            <v>0</v>
          </cell>
          <cell r="T89">
            <v>0</v>
          </cell>
          <cell r="U89">
            <v>0</v>
          </cell>
        </row>
        <row r="90">
          <cell r="Q90">
            <v>0</v>
          </cell>
          <cell r="R90">
            <v>0</v>
          </cell>
          <cell r="S90">
            <v>0</v>
          </cell>
          <cell r="T90">
            <v>0</v>
          </cell>
          <cell r="U90">
            <v>0</v>
          </cell>
        </row>
        <row r="91">
          <cell r="Q91">
            <v>0</v>
          </cell>
          <cell r="R91">
            <v>0</v>
          </cell>
          <cell r="S91">
            <v>0</v>
          </cell>
          <cell r="T91">
            <v>0</v>
          </cell>
          <cell r="U91">
            <v>0</v>
          </cell>
        </row>
        <row r="92">
          <cell r="Q92">
            <v>0</v>
          </cell>
          <cell r="R92">
            <v>0</v>
          </cell>
          <cell r="S92">
            <v>0</v>
          </cell>
          <cell r="T92">
            <v>0</v>
          </cell>
          <cell r="U92">
            <v>0</v>
          </cell>
        </row>
        <row r="93">
          <cell r="Q93">
            <v>0</v>
          </cell>
          <cell r="R93">
            <v>0</v>
          </cell>
          <cell r="S93">
            <v>0</v>
          </cell>
          <cell r="T93">
            <v>0</v>
          </cell>
          <cell r="U93">
            <v>0</v>
          </cell>
        </row>
        <row r="94">
          <cell r="Q94">
            <v>0</v>
          </cell>
          <cell r="R94">
            <v>0</v>
          </cell>
          <cell r="S94">
            <v>0</v>
          </cell>
          <cell r="T94">
            <v>0</v>
          </cell>
          <cell r="U94">
            <v>0</v>
          </cell>
        </row>
        <row r="95">
          <cell r="Q95">
            <v>0</v>
          </cell>
          <cell r="R95">
            <v>0</v>
          </cell>
          <cell r="S95">
            <v>0</v>
          </cell>
          <cell r="T95">
            <v>0</v>
          </cell>
          <cell r="U95">
            <v>0</v>
          </cell>
        </row>
        <row r="96">
          <cell r="Q96">
            <v>0</v>
          </cell>
          <cell r="R96">
            <v>0</v>
          </cell>
          <cell r="S96">
            <v>0</v>
          </cell>
          <cell r="T96">
            <v>0</v>
          </cell>
          <cell r="U96">
            <v>0</v>
          </cell>
        </row>
        <row r="97">
          <cell r="Q97">
            <v>0</v>
          </cell>
          <cell r="R97">
            <v>0</v>
          </cell>
          <cell r="S97">
            <v>0</v>
          </cell>
          <cell r="T97">
            <v>0</v>
          </cell>
          <cell r="U97">
            <v>0</v>
          </cell>
        </row>
        <row r="98">
          <cell r="Q98">
            <v>0</v>
          </cell>
          <cell r="R98">
            <v>0</v>
          </cell>
          <cell r="S98">
            <v>0</v>
          </cell>
          <cell r="T98">
            <v>0</v>
          </cell>
          <cell r="U98">
            <v>0</v>
          </cell>
        </row>
        <row r="99">
          <cell r="Q99">
            <v>0</v>
          </cell>
          <cell r="R99">
            <v>0</v>
          </cell>
          <cell r="S99">
            <v>0</v>
          </cell>
          <cell r="T99">
            <v>0</v>
          </cell>
          <cell r="U99">
            <v>0</v>
          </cell>
        </row>
        <row r="100">
          <cell r="Q100">
            <v>0</v>
          </cell>
          <cell r="R100">
            <v>0</v>
          </cell>
          <cell r="S100">
            <v>0</v>
          </cell>
          <cell r="T100">
            <v>0</v>
          </cell>
          <cell r="U100">
            <v>0</v>
          </cell>
        </row>
        <row r="101">
          <cell r="Q101">
            <v>0</v>
          </cell>
          <cell r="R101">
            <v>0</v>
          </cell>
          <cell r="S101">
            <v>0</v>
          </cell>
          <cell r="T101">
            <v>0</v>
          </cell>
          <cell r="U101">
            <v>0</v>
          </cell>
        </row>
        <row r="102">
          <cell r="Q102">
            <v>0</v>
          </cell>
          <cell r="R102">
            <v>0</v>
          </cell>
          <cell r="S102">
            <v>0</v>
          </cell>
          <cell r="T102">
            <v>0</v>
          </cell>
          <cell r="U102">
            <v>0</v>
          </cell>
        </row>
        <row r="103">
          <cell r="Q103">
            <v>0</v>
          </cell>
          <cell r="R103">
            <v>0</v>
          </cell>
          <cell r="S103">
            <v>0</v>
          </cell>
          <cell r="T103">
            <v>0</v>
          </cell>
          <cell r="U103">
            <v>0</v>
          </cell>
        </row>
        <row r="104">
          <cell r="Q104">
            <v>0</v>
          </cell>
          <cell r="R104">
            <v>0</v>
          </cell>
          <cell r="S104">
            <v>0</v>
          </cell>
          <cell r="T104">
            <v>0</v>
          </cell>
          <cell r="U104">
            <v>0</v>
          </cell>
        </row>
        <row r="105">
          <cell r="Q105">
            <v>0</v>
          </cell>
          <cell r="R105">
            <v>0</v>
          </cell>
          <cell r="S105">
            <v>0</v>
          </cell>
          <cell r="T105">
            <v>0</v>
          </cell>
          <cell r="U105">
            <v>0</v>
          </cell>
        </row>
        <row r="106">
          <cell r="Q106">
            <v>0</v>
          </cell>
          <cell r="R106">
            <v>0</v>
          </cell>
          <cell r="S106">
            <v>0</v>
          </cell>
          <cell r="T106">
            <v>0</v>
          </cell>
          <cell r="U106">
            <v>0</v>
          </cell>
        </row>
        <row r="107">
          <cell r="Q107">
            <v>0</v>
          </cell>
          <cell r="R107">
            <v>0</v>
          </cell>
          <cell r="S107">
            <v>0</v>
          </cell>
          <cell r="T107">
            <v>0</v>
          </cell>
          <cell r="U107">
            <v>0</v>
          </cell>
        </row>
        <row r="108">
          <cell r="Q108">
            <v>0</v>
          </cell>
          <cell r="R108">
            <v>0</v>
          </cell>
          <cell r="S108">
            <v>0</v>
          </cell>
          <cell r="T108">
            <v>0</v>
          </cell>
          <cell r="U108">
            <v>0</v>
          </cell>
        </row>
        <row r="109">
          <cell r="Q109">
            <v>0</v>
          </cell>
          <cell r="R109">
            <v>0</v>
          </cell>
          <cell r="S109">
            <v>0</v>
          </cell>
          <cell r="T109">
            <v>0</v>
          </cell>
          <cell r="U109">
            <v>0</v>
          </cell>
        </row>
        <row r="110">
          <cell r="Q110">
            <v>0</v>
          </cell>
          <cell r="R110">
            <v>0</v>
          </cell>
          <cell r="S110">
            <v>0</v>
          </cell>
          <cell r="T110">
            <v>0</v>
          </cell>
          <cell r="U110">
            <v>0</v>
          </cell>
        </row>
        <row r="111">
          <cell r="Q111">
            <v>0</v>
          </cell>
          <cell r="R111">
            <v>0</v>
          </cell>
          <cell r="S111">
            <v>0</v>
          </cell>
          <cell r="T111">
            <v>0</v>
          </cell>
          <cell r="U111">
            <v>0</v>
          </cell>
        </row>
        <row r="112">
          <cell r="Q112">
            <v>0</v>
          </cell>
          <cell r="R112">
            <v>0</v>
          </cell>
          <cell r="S112">
            <v>0</v>
          </cell>
          <cell r="T112">
            <v>0</v>
          </cell>
          <cell r="U112">
            <v>0</v>
          </cell>
        </row>
        <row r="113">
          <cell r="Q113">
            <v>0</v>
          </cell>
          <cell r="R113">
            <v>0</v>
          </cell>
          <cell r="S113">
            <v>0</v>
          </cell>
          <cell r="T113">
            <v>0</v>
          </cell>
          <cell r="U113">
            <v>0</v>
          </cell>
        </row>
        <row r="114">
          <cell r="Q114">
            <v>0</v>
          </cell>
          <cell r="R114">
            <v>0</v>
          </cell>
          <cell r="S114">
            <v>0</v>
          </cell>
          <cell r="T114">
            <v>0</v>
          </cell>
          <cell r="U114">
            <v>0</v>
          </cell>
        </row>
        <row r="115">
          <cell r="Q115">
            <v>0</v>
          </cell>
          <cell r="R115">
            <v>0</v>
          </cell>
          <cell r="S115">
            <v>0</v>
          </cell>
          <cell r="T115">
            <v>0</v>
          </cell>
          <cell r="U115">
            <v>0</v>
          </cell>
        </row>
        <row r="116">
          <cell r="Q116">
            <v>0</v>
          </cell>
          <cell r="R116">
            <v>0</v>
          </cell>
          <cell r="S116">
            <v>0</v>
          </cell>
          <cell r="T116">
            <v>0</v>
          </cell>
          <cell r="U116">
            <v>0</v>
          </cell>
        </row>
        <row r="117">
          <cell r="Q117">
            <v>0</v>
          </cell>
          <cell r="R117">
            <v>0</v>
          </cell>
          <cell r="S117">
            <v>0</v>
          </cell>
          <cell r="T117">
            <v>0</v>
          </cell>
          <cell r="U117">
            <v>0</v>
          </cell>
        </row>
        <row r="118">
          <cell r="Q118">
            <v>0</v>
          </cell>
          <cell r="R118">
            <v>0</v>
          </cell>
          <cell r="S118">
            <v>0</v>
          </cell>
          <cell r="T118">
            <v>0</v>
          </cell>
          <cell r="U118">
            <v>0</v>
          </cell>
        </row>
        <row r="119">
          <cell r="Q119">
            <v>0</v>
          </cell>
          <cell r="R119">
            <v>0</v>
          </cell>
          <cell r="S119">
            <v>0</v>
          </cell>
          <cell r="T119">
            <v>0</v>
          </cell>
          <cell r="U119">
            <v>0</v>
          </cell>
        </row>
        <row r="120">
          <cell r="Q120">
            <v>0</v>
          </cell>
          <cell r="R120">
            <v>0</v>
          </cell>
          <cell r="S120">
            <v>0</v>
          </cell>
          <cell r="T120">
            <v>0</v>
          </cell>
          <cell r="U120">
            <v>0</v>
          </cell>
        </row>
        <row r="121">
          <cell r="Q121">
            <v>0</v>
          </cell>
          <cell r="R121">
            <v>0</v>
          </cell>
          <cell r="S121">
            <v>0</v>
          </cell>
          <cell r="T121">
            <v>0</v>
          </cell>
          <cell r="U121">
            <v>0</v>
          </cell>
        </row>
        <row r="122">
          <cell r="Q122">
            <v>0</v>
          </cell>
          <cell r="R122">
            <v>0</v>
          </cell>
          <cell r="S122">
            <v>0</v>
          </cell>
          <cell r="T122">
            <v>0</v>
          </cell>
          <cell r="U122">
            <v>0</v>
          </cell>
        </row>
        <row r="123">
          <cell r="Q123">
            <v>0</v>
          </cell>
          <cell r="R123">
            <v>0</v>
          </cell>
          <cell r="S123">
            <v>0</v>
          </cell>
          <cell r="T123">
            <v>0</v>
          </cell>
          <cell r="U123">
            <v>0</v>
          </cell>
        </row>
        <row r="124">
          <cell r="Q124">
            <v>0</v>
          </cell>
          <cell r="R124">
            <v>0</v>
          </cell>
          <cell r="S124">
            <v>0</v>
          </cell>
          <cell r="T124">
            <v>0</v>
          </cell>
          <cell r="U124">
            <v>0</v>
          </cell>
        </row>
        <row r="125">
          <cell r="Q125">
            <v>0</v>
          </cell>
          <cell r="R125">
            <v>0</v>
          </cell>
          <cell r="S125">
            <v>0</v>
          </cell>
          <cell r="T125">
            <v>0</v>
          </cell>
          <cell r="U125">
            <v>0</v>
          </cell>
        </row>
        <row r="126">
          <cell r="Q126">
            <v>0</v>
          </cell>
          <cell r="R126">
            <v>0</v>
          </cell>
          <cell r="S126">
            <v>0</v>
          </cell>
          <cell r="T126">
            <v>0</v>
          </cell>
          <cell r="U126">
            <v>0</v>
          </cell>
        </row>
        <row r="127">
          <cell r="Q127">
            <v>0</v>
          </cell>
          <cell r="R127">
            <v>0</v>
          </cell>
          <cell r="S127">
            <v>0</v>
          </cell>
          <cell r="T127">
            <v>0</v>
          </cell>
          <cell r="U127">
            <v>0</v>
          </cell>
        </row>
        <row r="128">
          <cell r="Q128">
            <v>0</v>
          </cell>
          <cell r="R128">
            <v>0</v>
          </cell>
          <cell r="S128">
            <v>0</v>
          </cell>
          <cell r="T128">
            <v>0</v>
          </cell>
          <cell r="U128">
            <v>0</v>
          </cell>
        </row>
        <row r="129">
          <cell r="Q129">
            <v>0</v>
          </cell>
          <cell r="R129">
            <v>0</v>
          </cell>
          <cell r="S129">
            <v>0</v>
          </cell>
          <cell r="T129">
            <v>0</v>
          </cell>
          <cell r="U129">
            <v>0</v>
          </cell>
        </row>
        <row r="130">
          <cell r="Q130">
            <v>0</v>
          </cell>
          <cell r="R130">
            <v>0</v>
          </cell>
          <cell r="S130">
            <v>0</v>
          </cell>
          <cell r="T130">
            <v>0</v>
          </cell>
          <cell r="U130">
            <v>0</v>
          </cell>
        </row>
        <row r="131">
          <cell r="Q131">
            <v>0</v>
          </cell>
          <cell r="R131">
            <v>0</v>
          </cell>
          <cell r="S131">
            <v>0</v>
          </cell>
          <cell r="T131">
            <v>0</v>
          </cell>
          <cell r="U131">
            <v>0</v>
          </cell>
        </row>
        <row r="132">
          <cell r="Q132">
            <v>0</v>
          </cell>
          <cell r="R132">
            <v>0</v>
          </cell>
          <cell r="S132">
            <v>0</v>
          </cell>
          <cell r="T132">
            <v>0</v>
          </cell>
          <cell r="U132">
            <v>0</v>
          </cell>
        </row>
        <row r="133">
          <cell r="Q133">
            <v>0</v>
          </cell>
          <cell r="R133">
            <v>0</v>
          </cell>
          <cell r="S133">
            <v>0</v>
          </cell>
          <cell r="T133">
            <v>0</v>
          </cell>
          <cell r="U133">
            <v>0</v>
          </cell>
        </row>
        <row r="134">
          <cell r="Q134">
            <v>0</v>
          </cell>
          <cell r="R134">
            <v>0</v>
          </cell>
          <cell r="S134">
            <v>0</v>
          </cell>
          <cell r="T134">
            <v>0</v>
          </cell>
          <cell r="U134">
            <v>0</v>
          </cell>
        </row>
        <row r="135">
          <cell r="Q135">
            <v>0</v>
          </cell>
          <cell r="R135">
            <v>0</v>
          </cell>
          <cell r="S135">
            <v>0</v>
          </cell>
          <cell r="T135">
            <v>0</v>
          </cell>
          <cell r="U135">
            <v>0</v>
          </cell>
        </row>
        <row r="136">
          <cell r="Q136">
            <v>0</v>
          </cell>
          <cell r="R136">
            <v>0</v>
          </cell>
          <cell r="S136">
            <v>0</v>
          </cell>
          <cell r="T136">
            <v>0</v>
          </cell>
          <cell r="U136">
            <v>0</v>
          </cell>
        </row>
        <row r="137">
          <cell r="Q137">
            <v>0</v>
          </cell>
          <cell r="R137">
            <v>0</v>
          </cell>
          <cell r="S137">
            <v>0</v>
          </cell>
          <cell r="T137">
            <v>0</v>
          </cell>
          <cell r="U137">
            <v>0</v>
          </cell>
        </row>
        <row r="138">
          <cell r="Q138">
            <v>0</v>
          </cell>
          <cell r="R138">
            <v>0</v>
          </cell>
          <cell r="S138">
            <v>0</v>
          </cell>
          <cell r="T138">
            <v>0</v>
          </cell>
          <cell r="U138">
            <v>0</v>
          </cell>
        </row>
        <row r="139">
          <cell r="Q139">
            <v>0</v>
          </cell>
          <cell r="R139">
            <v>0</v>
          </cell>
          <cell r="S139">
            <v>0</v>
          </cell>
          <cell r="T139">
            <v>0</v>
          </cell>
          <cell r="U139">
            <v>0</v>
          </cell>
        </row>
        <row r="140">
          <cell r="Q140">
            <v>0</v>
          </cell>
          <cell r="R140">
            <v>0</v>
          </cell>
          <cell r="S140">
            <v>0</v>
          </cell>
          <cell r="T140">
            <v>0</v>
          </cell>
          <cell r="U140">
            <v>0</v>
          </cell>
        </row>
        <row r="141">
          <cell r="Q141">
            <v>0</v>
          </cell>
          <cell r="R141">
            <v>0</v>
          </cell>
          <cell r="S141">
            <v>0</v>
          </cell>
          <cell r="T141">
            <v>0</v>
          </cell>
          <cell r="U141">
            <v>0</v>
          </cell>
        </row>
        <row r="142">
          <cell r="Q142">
            <v>0</v>
          </cell>
          <cell r="R142">
            <v>0</v>
          </cell>
          <cell r="S142">
            <v>0</v>
          </cell>
          <cell r="T142">
            <v>0</v>
          </cell>
          <cell r="U142">
            <v>0</v>
          </cell>
        </row>
        <row r="143">
          <cell r="Q143">
            <v>0</v>
          </cell>
          <cell r="R143">
            <v>0</v>
          </cell>
          <cell r="S143">
            <v>0</v>
          </cell>
          <cell r="T143">
            <v>0</v>
          </cell>
          <cell r="U143">
            <v>0</v>
          </cell>
        </row>
        <row r="144">
          <cell r="Q144">
            <v>0</v>
          </cell>
          <cell r="R144">
            <v>0</v>
          </cell>
          <cell r="S144">
            <v>0</v>
          </cell>
          <cell r="T144">
            <v>0</v>
          </cell>
          <cell r="U144">
            <v>0</v>
          </cell>
        </row>
        <row r="145">
          <cell r="Q145">
            <v>0</v>
          </cell>
          <cell r="R145">
            <v>0</v>
          </cell>
          <cell r="S145">
            <v>0</v>
          </cell>
          <cell r="T145">
            <v>0</v>
          </cell>
          <cell r="U145">
            <v>0</v>
          </cell>
        </row>
        <row r="146">
          <cell r="Q146">
            <v>0</v>
          </cell>
          <cell r="R146">
            <v>0</v>
          </cell>
          <cell r="S146">
            <v>0</v>
          </cell>
          <cell r="T146">
            <v>0</v>
          </cell>
          <cell r="U146">
            <v>0</v>
          </cell>
        </row>
        <row r="147">
          <cell r="Q147">
            <v>0</v>
          </cell>
          <cell r="R147">
            <v>0</v>
          </cell>
          <cell r="S147">
            <v>0</v>
          </cell>
          <cell r="T147">
            <v>0</v>
          </cell>
          <cell r="U147">
            <v>0</v>
          </cell>
        </row>
        <row r="148">
          <cell r="Q148">
            <v>0</v>
          </cell>
          <cell r="R148">
            <v>0</v>
          </cell>
          <cell r="S148">
            <v>0</v>
          </cell>
          <cell r="T148">
            <v>0</v>
          </cell>
          <cell r="U148">
            <v>0</v>
          </cell>
        </row>
        <row r="149">
          <cell r="Q149">
            <v>0</v>
          </cell>
          <cell r="R149">
            <v>0</v>
          </cell>
          <cell r="S149">
            <v>0</v>
          </cell>
          <cell r="T149">
            <v>0</v>
          </cell>
          <cell r="U149">
            <v>0</v>
          </cell>
        </row>
        <row r="150">
          <cell r="Q150">
            <v>0</v>
          </cell>
          <cell r="R150">
            <v>0</v>
          </cell>
          <cell r="S150">
            <v>0</v>
          </cell>
          <cell r="T150">
            <v>0</v>
          </cell>
          <cell r="U150">
            <v>0</v>
          </cell>
        </row>
        <row r="151">
          <cell r="Q151">
            <v>0</v>
          </cell>
          <cell r="R151">
            <v>0</v>
          </cell>
          <cell r="S151">
            <v>0</v>
          </cell>
          <cell r="T151">
            <v>0</v>
          </cell>
          <cell r="U151">
            <v>0</v>
          </cell>
        </row>
        <row r="152">
          <cell r="Q152">
            <v>0</v>
          </cell>
          <cell r="R152">
            <v>0</v>
          </cell>
          <cell r="S152">
            <v>0</v>
          </cell>
          <cell r="T152">
            <v>0</v>
          </cell>
          <cell r="U152">
            <v>0</v>
          </cell>
        </row>
        <row r="153">
          <cell r="Q153">
            <v>0</v>
          </cell>
          <cell r="R153">
            <v>0</v>
          </cell>
          <cell r="S153">
            <v>0</v>
          </cell>
          <cell r="T153">
            <v>0</v>
          </cell>
          <cell r="U153">
            <v>0</v>
          </cell>
        </row>
        <row r="154">
          <cell r="Q154">
            <v>0</v>
          </cell>
          <cell r="R154">
            <v>0</v>
          </cell>
          <cell r="S154">
            <v>0</v>
          </cell>
          <cell r="T154">
            <v>0</v>
          </cell>
          <cell r="U154">
            <v>0</v>
          </cell>
        </row>
        <row r="155">
          <cell r="Q155">
            <v>0</v>
          </cell>
          <cell r="R155">
            <v>0</v>
          </cell>
          <cell r="S155">
            <v>0</v>
          </cell>
          <cell r="T155">
            <v>0</v>
          </cell>
          <cell r="U155">
            <v>0</v>
          </cell>
        </row>
        <row r="156">
          <cell r="Q156">
            <v>0</v>
          </cell>
          <cell r="R156">
            <v>0</v>
          </cell>
          <cell r="S156">
            <v>0</v>
          </cell>
          <cell r="T156">
            <v>0</v>
          </cell>
          <cell r="U156">
            <v>0</v>
          </cell>
        </row>
        <row r="157">
          <cell r="Q157">
            <v>0</v>
          </cell>
          <cell r="R157">
            <v>0</v>
          </cell>
          <cell r="S157">
            <v>0</v>
          </cell>
          <cell r="T157">
            <v>0</v>
          </cell>
          <cell r="U157">
            <v>0</v>
          </cell>
        </row>
        <row r="158">
          <cell r="Q158">
            <v>0</v>
          </cell>
          <cell r="R158">
            <v>0</v>
          </cell>
          <cell r="S158">
            <v>0</v>
          </cell>
          <cell r="T158">
            <v>0</v>
          </cell>
          <cell r="U158">
            <v>0</v>
          </cell>
        </row>
        <row r="159">
          <cell r="Q159">
            <v>0</v>
          </cell>
          <cell r="R159">
            <v>0</v>
          </cell>
          <cell r="S159">
            <v>0</v>
          </cell>
          <cell r="T159">
            <v>0</v>
          </cell>
          <cell r="U159">
            <v>0</v>
          </cell>
        </row>
        <row r="160">
          <cell r="Q160">
            <v>0</v>
          </cell>
          <cell r="R160">
            <v>0</v>
          </cell>
          <cell r="S160">
            <v>0</v>
          </cell>
          <cell r="T160">
            <v>0</v>
          </cell>
          <cell r="U160">
            <v>0</v>
          </cell>
        </row>
        <row r="161">
          <cell r="Q161">
            <v>0</v>
          </cell>
          <cell r="R161">
            <v>0</v>
          </cell>
          <cell r="S161">
            <v>0</v>
          </cell>
          <cell r="T161">
            <v>0</v>
          </cell>
          <cell r="U161">
            <v>0</v>
          </cell>
        </row>
        <row r="162">
          <cell r="Q162">
            <v>0</v>
          </cell>
          <cell r="R162">
            <v>0</v>
          </cell>
          <cell r="S162">
            <v>0</v>
          </cell>
          <cell r="T162">
            <v>0</v>
          </cell>
          <cell r="U162">
            <v>0</v>
          </cell>
        </row>
        <row r="163">
          <cell r="Q163">
            <v>0</v>
          </cell>
          <cell r="R163">
            <v>0</v>
          </cell>
          <cell r="S163">
            <v>0</v>
          </cell>
          <cell r="T163">
            <v>0</v>
          </cell>
          <cell r="U163">
            <v>0</v>
          </cell>
        </row>
        <row r="164">
          <cell r="Q164">
            <v>0</v>
          </cell>
          <cell r="R164">
            <v>0</v>
          </cell>
          <cell r="S164">
            <v>0</v>
          </cell>
          <cell r="T164">
            <v>0</v>
          </cell>
          <cell r="U164">
            <v>0</v>
          </cell>
        </row>
        <row r="165">
          <cell r="Q165">
            <v>0</v>
          </cell>
          <cell r="R165">
            <v>0</v>
          </cell>
          <cell r="S165">
            <v>0</v>
          </cell>
          <cell r="T165">
            <v>0</v>
          </cell>
          <cell r="U165">
            <v>0</v>
          </cell>
        </row>
        <row r="166">
          <cell r="Q166">
            <v>0</v>
          </cell>
          <cell r="R166">
            <v>0</v>
          </cell>
          <cell r="S166">
            <v>0</v>
          </cell>
          <cell r="T166">
            <v>0</v>
          </cell>
          <cell r="U166">
            <v>0</v>
          </cell>
        </row>
        <row r="167">
          <cell r="Q167">
            <v>0</v>
          </cell>
          <cell r="R167">
            <v>0</v>
          </cell>
          <cell r="S167">
            <v>0</v>
          </cell>
          <cell r="T167">
            <v>0</v>
          </cell>
          <cell r="U167">
            <v>0</v>
          </cell>
        </row>
        <row r="168">
          <cell r="Q168">
            <v>0</v>
          </cell>
          <cell r="R168">
            <v>0</v>
          </cell>
          <cell r="S168">
            <v>0</v>
          </cell>
          <cell r="T168">
            <v>0</v>
          </cell>
          <cell r="U168">
            <v>0</v>
          </cell>
        </row>
        <row r="169">
          <cell r="Q169">
            <v>0</v>
          </cell>
          <cell r="R169">
            <v>0</v>
          </cell>
          <cell r="S169">
            <v>0</v>
          </cell>
          <cell r="T169">
            <v>0</v>
          </cell>
          <cell r="U169">
            <v>0</v>
          </cell>
        </row>
        <row r="170">
          <cell r="Q170">
            <v>0</v>
          </cell>
          <cell r="R170">
            <v>0</v>
          </cell>
          <cell r="S170">
            <v>0</v>
          </cell>
          <cell r="T170">
            <v>0</v>
          </cell>
          <cell r="U170">
            <v>0</v>
          </cell>
        </row>
        <row r="171">
          <cell r="Q171">
            <v>0</v>
          </cell>
          <cell r="R171">
            <v>0</v>
          </cell>
          <cell r="S171">
            <v>0</v>
          </cell>
          <cell r="T171">
            <v>0</v>
          </cell>
          <cell r="U171">
            <v>0</v>
          </cell>
        </row>
        <row r="172">
          <cell r="Q172">
            <v>0</v>
          </cell>
          <cell r="R172">
            <v>0</v>
          </cell>
          <cell r="S172">
            <v>0</v>
          </cell>
          <cell r="T172">
            <v>0</v>
          </cell>
          <cell r="U172">
            <v>0</v>
          </cell>
        </row>
        <row r="173">
          <cell r="Q173">
            <v>0</v>
          </cell>
          <cell r="R173">
            <v>0</v>
          </cell>
          <cell r="S173">
            <v>0</v>
          </cell>
          <cell r="T173">
            <v>0</v>
          </cell>
          <cell r="U173">
            <v>0</v>
          </cell>
        </row>
        <row r="174">
          <cell r="Q174">
            <v>0</v>
          </cell>
          <cell r="R174">
            <v>0</v>
          </cell>
          <cell r="S174">
            <v>0</v>
          </cell>
          <cell r="T174">
            <v>0</v>
          </cell>
          <cell r="U174">
            <v>0</v>
          </cell>
        </row>
        <row r="175">
          <cell r="Q175">
            <v>0</v>
          </cell>
          <cell r="R175">
            <v>0</v>
          </cell>
          <cell r="S175">
            <v>0</v>
          </cell>
          <cell r="T175">
            <v>0</v>
          </cell>
          <cell r="U175">
            <v>0</v>
          </cell>
        </row>
        <row r="176">
          <cell r="Q176">
            <v>0</v>
          </cell>
          <cell r="R176">
            <v>0</v>
          </cell>
          <cell r="S176">
            <v>0</v>
          </cell>
          <cell r="T176">
            <v>0</v>
          </cell>
          <cell r="U176">
            <v>0</v>
          </cell>
        </row>
        <row r="177">
          <cell r="Q177">
            <v>0</v>
          </cell>
          <cell r="R177">
            <v>0</v>
          </cell>
          <cell r="S177">
            <v>0</v>
          </cell>
          <cell r="T177">
            <v>0</v>
          </cell>
          <cell r="U177">
            <v>0</v>
          </cell>
        </row>
        <row r="178">
          <cell r="Q178">
            <v>0</v>
          </cell>
          <cell r="R178">
            <v>0</v>
          </cell>
          <cell r="S178">
            <v>0</v>
          </cell>
          <cell r="T178">
            <v>0</v>
          </cell>
          <cell r="U178">
            <v>0</v>
          </cell>
        </row>
        <row r="179">
          <cell r="Q179">
            <v>0</v>
          </cell>
          <cell r="R179">
            <v>0</v>
          </cell>
          <cell r="S179">
            <v>0</v>
          </cell>
          <cell r="T179">
            <v>0</v>
          </cell>
          <cell r="U179">
            <v>0</v>
          </cell>
        </row>
        <row r="180">
          <cell r="Q180">
            <v>0</v>
          </cell>
          <cell r="R180">
            <v>0</v>
          </cell>
          <cell r="S180">
            <v>0</v>
          </cell>
          <cell r="T180">
            <v>0</v>
          </cell>
          <cell r="U180">
            <v>0</v>
          </cell>
        </row>
        <row r="181">
          <cell r="Q181">
            <v>0</v>
          </cell>
          <cell r="R181">
            <v>0</v>
          </cell>
          <cell r="S181">
            <v>0</v>
          </cell>
          <cell r="T181">
            <v>0</v>
          </cell>
          <cell r="U181">
            <v>0</v>
          </cell>
        </row>
        <row r="182">
          <cell r="Q182">
            <v>0</v>
          </cell>
          <cell r="R182">
            <v>0</v>
          </cell>
          <cell r="S182">
            <v>0</v>
          </cell>
          <cell r="T182">
            <v>0</v>
          </cell>
          <cell r="U182">
            <v>0</v>
          </cell>
        </row>
        <row r="183">
          <cell r="Q183">
            <v>0</v>
          </cell>
          <cell r="R183">
            <v>0</v>
          </cell>
          <cell r="S183">
            <v>0</v>
          </cell>
          <cell r="T183">
            <v>0</v>
          </cell>
          <cell r="U183">
            <v>0</v>
          </cell>
        </row>
        <row r="184">
          <cell r="Q184">
            <v>0</v>
          </cell>
          <cell r="R184">
            <v>0</v>
          </cell>
          <cell r="S184">
            <v>0</v>
          </cell>
          <cell r="T184">
            <v>0</v>
          </cell>
          <cell r="U184">
            <v>0</v>
          </cell>
        </row>
        <row r="185">
          <cell r="Q185">
            <v>0</v>
          </cell>
          <cell r="R185">
            <v>0</v>
          </cell>
          <cell r="S185">
            <v>0</v>
          </cell>
          <cell r="T185">
            <v>0</v>
          </cell>
          <cell r="U185">
            <v>0</v>
          </cell>
        </row>
        <row r="186">
          <cell r="Q186">
            <v>0</v>
          </cell>
          <cell r="R186">
            <v>0</v>
          </cell>
          <cell r="S186">
            <v>0</v>
          </cell>
          <cell r="T186">
            <v>0</v>
          </cell>
          <cell r="U186">
            <v>0</v>
          </cell>
        </row>
        <row r="187">
          <cell r="Q187">
            <v>0</v>
          </cell>
          <cell r="R187">
            <v>0</v>
          </cell>
          <cell r="S187">
            <v>0</v>
          </cell>
          <cell r="T187">
            <v>0</v>
          </cell>
          <cell r="U187">
            <v>0</v>
          </cell>
        </row>
        <row r="188">
          <cell r="Q188">
            <v>0</v>
          </cell>
          <cell r="R188">
            <v>0</v>
          </cell>
          <cell r="S188">
            <v>0</v>
          </cell>
          <cell r="T188">
            <v>0</v>
          </cell>
          <cell r="U188">
            <v>0</v>
          </cell>
        </row>
        <row r="189">
          <cell r="Q189">
            <v>0</v>
          </cell>
          <cell r="R189">
            <v>0</v>
          </cell>
          <cell r="S189">
            <v>0</v>
          </cell>
          <cell r="T189">
            <v>0</v>
          </cell>
          <cell r="U189">
            <v>0</v>
          </cell>
        </row>
        <row r="190">
          <cell r="Q190">
            <v>0</v>
          </cell>
          <cell r="R190">
            <v>0</v>
          </cell>
          <cell r="S190">
            <v>0</v>
          </cell>
          <cell r="T190">
            <v>0</v>
          </cell>
          <cell r="U190">
            <v>0</v>
          </cell>
        </row>
        <row r="191">
          <cell r="Q191">
            <v>0</v>
          </cell>
          <cell r="R191">
            <v>0</v>
          </cell>
          <cell r="S191">
            <v>0</v>
          </cell>
          <cell r="T191">
            <v>0</v>
          </cell>
          <cell r="U191">
            <v>0</v>
          </cell>
        </row>
        <row r="192">
          <cell r="Q192">
            <v>0</v>
          </cell>
          <cell r="R192">
            <v>0</v>
          </cell>
          <cell r="S192">
            <v>0</v>
          </cell>
          <cell r="T192">
            <v>0</v>
          </cell>
          <cell r="U192">
            <v>0</v>
          </cell>
        </row>
        <row r="193">
          <cell r="Q193">
            <v>0</v>
          </cell>
          <cell r="R193">
            <v>0</v>
          </cell>
          <cell r="S193">
            <v>0</v>
          </cell>
          <cell r="T193">
            <v>0</v>
          </cell>
          <cell r="U193">
            <v>0</v>
          </cell>
        </row>
        <row r="194">
          <cell r="Q194">
            <v>0</v>
          </cell>
          <cell r="R194">
            <v>0</v>
          </cell>
          <cell r="S194">
            <v>0</v>
          </cell>
          <cell r="T194">
            <v>0</v>
          </cell>
          <cell r="U194">
            <v>0</v>
          </cell>
        </row>
        <row r="195">
          <cell r="Q195">
            <v>0</v>
          </cell>
          <cell r="R195">
            <v>0</v>
          </cell>
          <cell r="S195">
            <v>0</v>
          </cell>
          <cell r="T195">
            <v>0</v>
          </cell>
          <cell r="U195">
            <v>0</v>
          </cell>
        </row>
        <row r="196">
          <cell r="Q196">
            <v>0</v>
          </cell>
          <cell r="R196">
            <v>0</v>
          </cell>
          <cell r="S196">
            <v>0</v>
          </cell>
          <cell r="T196">
            <v>0</v>
          </cell>
          <cell r="U196">
            <v>0</v>
          </cell>
        </row>
        <row r="197">
          <cell r="Q197">
            <v>0</v>
          </cell>
          <cell r="R197">
            <v>0</v>
          </cell>
          <cell r="S197">
            <v>0</v>
          </cell>
          <cell r="T197">
            <v>0</v>
          </cell>
          <cell r="U197">
            <v>0</v>
          </cell>
        </row>
        <row r="198">
          <cell r="Q198">
            <v>0</v>
          </cell>
          <cell r="R198">
            <v>0</v>
          </cell>
          <cell r="S198">
            <v>0</v>
          </cell>
          <cell r="T198">
            <v>0</v>
          </cell>
          <cell r="U198">
            <v>0</v>
          </cell>
        </row>
        <row r="199">
          <cell r="Q199">
            <v>0</v>
          </cell>
          <cell r="R199">
            <v>0</v>
          </cell>
          <cell r="S199">
            <v>0</v>
          </cell>
          <cell r="T199">
            <v>0</v>
          </cell>
          <cell r="U199">
            <v>0</v>
          </cell>
        </row>
        <row r="200">
          <cell r="Q200">
            <v>0</v>
          </cell>
          <cell r="R200">
            <v>0</v>
          </cell>
          <cell r="S200">
            <v>0</v>
          </cell>
          <cell r="T200">
            <v>0</v>
          </cell>
          <cell r="U200">
            <v>0</v>
          </cell>
        </row>
        <row r="201">
          <cell r="Q201">
            <v>0</v>
          </cell>
          <cell r="R201">
            <v>0</v>
          </cell>
          <cell r="S201">
            <v>0</v>
          </cell>
          <cell r="T201">
            <v>0</v>
          </cell>
          <cell r="U201">
            <v>0</v>
          </cell>
        </row>
        <row r="202">
          <cell r="Q202">
            <v>0</v>
          </cell>
          <cell r="R202">
            <v>0</v>
          </cell>
          <cell r="S202">
            <v>0</v>
          </cell>
          <cell r="T202">
            <v>0</v>
          </cell>
          <cell r="U202">
            <v>0</v>
          </cell>
        </row>
        <row r="203">
          <cell r="Q203">
            <v>0</v>
          </cell>
          <cell r="R203">
            <v>0</v>
          </cell>
          <cell r="S203">
            <v>0</v>
          </cell>
          <cell r="T203">
            <v>0</v>
          </cell>
          <cell r="U203">
            <v>0</v>
          </cell>
        </row>
        <row r="204">
          <cell r="Q204">
            <v>0</v>
          </cell>
          <cell r="R204">
            <v>0</v>
          </cell>
          <cell r="S204">
            <v>0</v>
          </cell>
          <cell r="T204">
            <v>0</v>
          </cell>
          <cell r="U204">
            <v>0</v>
          </cell>
        </row>
        <row r="205">
          <cell r="Q205">
            <v>0</v>
          </cell>
          <cell r="R205">
            <v>0</v>
          </cell>
          <cell r="S205">
            <v>0</v>
          </cell>
          <cell r="T205">
            <v>0</v>
          </cell>
          <cell r="U205">
            <v>0</v>
          </cell>
        </row>
        <row r="206">
          <cell r="Q206">
            <v>0</v>
          </cell>
          <cell r="R206">
            <v>0</v>
          </cell>
          <cell r="S206">
            <v>0</v>
          </cell>
          <cell r="T206">
            <v>0</v>
          </cell>
          <cell r="U206">
            <v>0</v>
          </cell>
        </row>
        <row r="207">
          <cell r="Q207">
            <v>0</v>
          </cell>
          <cell r="R207">
            <v>0</v>
          </cell>
          <cell r="S207">
            <v>0</v>
          </cell>
          <cell r="T207">
            <v>0</v>
          </cell>
          <cell r="U207">
            <v>0</v>
          </cell>
        </row>
        <row r="208">
          <cell r="Q208">
            <v>0</v>
          </cell>
          <cell r="R208">
            <v>0</v>
          </cell>
          <cell r="S208">
            <v>0</v>
          </cell>
          <cell r="T208">
            <v>0</v>
          </cell>
          <cell r="U208">
            <v>0</v>
          </cell>
        </row>
        <row r="209">
          <cell r="Q209">
            <v>0</v>
          </cell>
          <cell r="R209">
            <v>0</v>
          </cell>
          <cell r="S209">
            <v>0</v>
          </cell>
          <cell r="T209">
            <v>0</v>
          </cell>
          <cell r="U209">
            <v>0</v>
          </cell>
        </row>
        <row r="210">
          <cell r="Q210">
            <v>0</v>
          </cell>
          <cell r="R210">
            <v>0</v>
          </cell>
          <cell r="S210">
            <v>0</v>
          </cell>
          <cell r="T210">
            <v>0</v>
          </cell>
          <cell r="U210">
            <v>0</v>
          </cell>
        </row>
        <row r="211">
          <cell r="Q211">
            <v>0</v>
          </cell>
          <cell r="R211">
            <v>0</v>
          </cell>
          <cell r="S211">
            <v>0</v>
          </cell>
          <cell r="T211">
            <v>0</v>
          </cell>
          <cell r="U211">
            <v>0</v>
          </cell>
        </row>
        <row r="212">
          <cell r="Q212">
            <v>0</v>
          </cell>
          <cell r="R212">
            <v>0</v>
          </cell>
          <cell r="S212">
            <v>0</v>
          </cell>
          <cell r="T212">
            <v>0</v>
          </cell>
          <cell r="U212">
            <v>0</v>
          </cell>
        </row>
        <row r="213">
          <cell r="Q213">
            <v>0</v>
          </cell>
          <cell r="R213">
            <v>0</v>
          </cell>
          <cell r="S213">
            <v>0</v>
          </cell>
          <cell r="T213">
            <v>0</v>
          </cell>
          <cell r="U213">
            <v>0</v>
          </cell>
        </row>
        <row r="214">
          <cell r="Q214">
            <v>0</v>
          </cell>
          <cell r="R214">
            <v>0</v>
          </cell>
          <cell r="S214">
            <v>0</v>
          </cell>
          <cell r="T214">
            <v>0</v>
          </cell>
          <cell r="U214">
            <v>0</v>
          </cell>
        </row>
        <row r="215">
          <cell r="Q215">
            <v>0</v>
          </cell>
          <cell r="R215">
            <v>0</v>
          </cell>
          <cell r="S215">
            <v>0</v>
          </cell>
          <cell r="T215">
            <v>0</v>
          </cell>
          <cell r="U215">
            <v>0</v>
          </cell>
        </row>
        <row r="216">
          <cell r="Q216">
            <v>0</v>
          </cell>
          <cell r="R216">
            <v>0</v>
          </cell>
          <cell r="S216">
            <v>0</v>
          </cell>
          <cell r="T216">
            <v>0</v>
          </cell>
          <cell r="U216">
            <v>0</v>
          </cell>
        </row>
        <row r="217">
          <cell r="Q217">
            <v>0</v>
          </cell>
          <cell r="R217">
            <v>0</v>
          </cell>
          <cell r="S217">
            <v>0</v>
          </cell>
          <cell r="T217">
            <v>0</v>
          </cell>
          <cell r="U217">
            <v>0</v>
          </cell>
        </row>
        <row r="218">
          <cell r="Q218">
            <v>0</v>
          </cell>
          <cell r="R218">
            <v>0</v>
          </cell>
          <cell r="S218">
            <v>0</v>
          </cell>
          <cell r="T218">
            <v>0</v>
          </cell>
          <cell r="U218">
            <v>0</v>
          </cell>
        </row>
        <row r="219">
          <cell r="Q219">
            <v>0</v>
          </cell>
          <cell r="R219">
            <v>0</v>
          </cell>
          <cell r="S219">
            <v>0</v>
          </cell>
          <cell r="T219">
            <v>0</v>
          </cell>
          <cell r="U219">
            <v>0</v>
          </cell>
        </row>
        <row r="220">
          <cell r="Q220">
            <v>0</v>
          </cell>
          <cell r="R220">
            <v>0</v>
          </cell>
          <cell r="S220">
            <v>0</v>
          </cell>
          <cell r="T220">
            <v>0</v>
          </cell>
          <cell r="U220">
            <v>0</v>
          </cell>
        </row>
        <row r="221">
          <cell r="Q221">
            <v>0</v>
          </cell>
          <cell r="R221">
            <v>0</v>
          </cell>
          <cell r="S221">
            <v>0</v>
          </cell>
          <cell r="T221">
            <v>0</v>
          </cell>
          <cell r="U221">
            <v>0</v>
          </cell>
        </row>
        <row r="222">
          <cell r="Q222">
            <v>0</v>
          </cell>
          <cell r="R222">
            <v>0</v>
          </cell>
          <cell r="S222">
            <v>0</v>
          </cell>
          <cell r="T222">
            <v>0</v>
          </cell>
          <cell r="U222">
            <v>0</v>
          </cell>
        </row>
        <row r="223">
          <cell r="Q223">
            <v>0</v>
          </cell>
          <cell r="R223">
            <v>0</v>
          </cell>
          <cell r="S223">
            <v>0</v>
          </cell>
          <cell r="T223">
            <v>0</v>
          </cell>
          <cell r="U223">
            <v>0</v>
          </cell>
        </row>
        <row r="224">
          <cell r="Q224">
            <v>0</v>
          </cell>
          <cell r="R224">
            <v>0</v>
          </cell>
          <cell r="S224">
            <v>0</v>
          </cell>
          <cell r="T224">
            <v>0</v>
          </cell>
          <cell r="U224">
            <v>0</v>
          </cell>
        </row>
        <row r="225">
          <cell r="Q225">
            <v>0</v>
          </cell>
          <cell r="R225">
            <v>0</v>
          </cell>
          <cell r="S225">
            <v>0</v>
          </cell>
          <cell r="T225">
            <v>0</v>
          </cell>
          <cell r="U225">
            <v>0</v>
          </cell>
        </row>
        <row r="226">
          <cell r="Q226">
            <v>0</v>
          </cell>
          <cell r="R226">
            <v>0</v>
          </cell>
          <cell r="S226">
            <v>0</v>
          </cell>
          <cell r="T226">
            <v>0</v>
          </cell>
          <cell r="U226">
            <v>0</v>
          </cell>
        </row>
        <row r="227">
          <cell r="Q227">
            <v>0</v>
          </cell>
          <cell r="R227">
            <v>0</v>
          </cell>
          <cell r="S227">
            <v>0</v>
          </cell>
          <cell r="T227">
            <v>0</v>
          </cell>
          <cell r="U227">
            <v>0</v>
          </cell>
        </row>
        <row r="228">
          <cell r="Q228">
            <v>0</v>
          </cell>
          <cell r="R228">
            <v>0</v>
          </cell>
          <cell r="S228">
            <v>0</v>
          </cell>
          <cell r="T228">
            <v>0</v>
          </cell>
          <cell r="U228">
            <v>0</v>
          </cell>
        </row>
        <row r="229">
          <cell r="Q229">
            <v>0</v>
          </cell>
          <cell r="R229">
            <v>0</v>
          </cell>
          <cell r="S229">
            <v>0</v>
          </cell>
          <cell r="T229">
            <v>0</v>
          </cell>
          <cell r="U229">
            <v>0</v>
          </cell>
        </row>
        <row r="230">
          <cell r="Q230">
            <v>0</v>
          </cell>
          <cell r="R230">
            <v>0</v>
          </cell>
          <cell r="S230">
            <v>0</v>
          </cell>
          <cell r="T230">
            <v>0</v>
          </cell>
          <cell r="U230">
            <v>0</v>
          </cell>
        </row>
        <row r="231">
          <cell r="Q231">
            <v>0</v>
          </cell>
          <cell r="R231">
            <v>0</v>
          </cell>
          <cell r="S231">
            <v>0</v>
          </cell>
          <cell r="T231">
            <v>0</v>
          </cell>
          <cell r="U231">
            <v>0</v>
          </cell>
        </row>
        <row r="232">
          <cell r="Q232">
            <v>0</v>
          </cell>
          <cell r="R232">
            <v>0</v>
          </cell>
          <cell r="S232">
            <v>0</v>
          </cell>
          <cell r="T232">
            <v>0</v>
          </cell>
          <cell r="U232">
            <v>0</v>
          </cell>
        </row>
        <row r="233">
          <cell r="Q233">
            <v>0</v>
          </cell>
          <cell r="R233">
            <v>0</v>
          </cell>
          <cell r="S233">
            <v>0</v>
          </cell>
          <cell r="T233">
            <v>0</v>
          </cell>
          <cell r="U233">
            <v>0</v>
          </cell>
        </row>
        <row r="234">
          <cell r="Q234">
            <v>0</v>
          </cell>
          <cell r="R234">
            <v>0</v>
          </cell>
          <cell r="S234">
            <v>0</v>
          </cell>
          <cell r="T234">
            <v>0</v>
          </cell>
          <cell r="U234">
            <v>0</v>
          </cell>
        </row>
        <row r="235">
          <cell r="Q235">
            <v>0</v>
          </cell>
          <cell r="R235">
            <v>0</v>
          </cell>
          <cell r="S235">
            <v>0</v>
          </cell>
          <cell r="T235">
            <v>0</v>
          </cell>
          <cell r="U235">
            <v>0</v>
          </cell>
        </row>
        <row r="236">
          <cell r="Q236">
            <v>0</v>
          </cell>
          <cell r="R236">
            <v>0</v>
          </cell>
          <cell r="S236">
            <v>0</v>
          </cell>
          <cell r="T236">
            <v>0</v>
          </cell>
          <cell r="U236">
            <v>0</v>
          </cell>
        </row>
        <row r="237">
          <cell r="Q237">
            <v>0</v>
          </cell>
          <cell r="R237">
            <v>0</v>
          </cell>
          <cell r="S237">
            <v>0</v>
          </cell>
          <cell r="T237">
            <v>0</v>
          </cell>
          <cell r="U237">
            <v>0</v>
          </cell>
        </row>
        <row r="238">
          <cell r="Q238">
            <v>0</v>
          </cell>
          <cell r="R238">
            <v>0</v>
          </cell>
          <cell r="S238">
            <v>0</v>
          </cell>
          <cell r="T238">
            <v>0</v>
          </cell>
          <cell r="U238">
            <v>0</v>
          </cell>
        </row>
        <row r="239">
          <cell r="Q239">
            <v>0</v>
          </cell>
          <cell r="R239">
            <v>0</v>
          </cell>
          <cell r="S239">
            <v>0</v>
          </cell>
          <cell r="T239">
            <v>0</v>
          </cell>
          <cell r="U239">
            <v>0</v>
          </cell>
        </row>
        <row r="240">
          <cell r="Q240">
            <v>0</v>
          </cell>
          <cell r="R240">
            <v>0</v>
          </cell>
          <cell r="S240">
            <v>0</v>
          </cell>
          <cell r="T240">
            <v>0</v>
          </cell>
          <cell r="U240">
            <v>0</v>
          </cell>
        </row>
        <row r="241">
          <cell r="Q241">
            <v>0</v>
          </cell>
          <cell r="R241">
            <v>0</v>
          </cell>
          <cell r="S241">
            <v>0</v>
          </cell>
          <cell r="T241">
            <v>0</v>
          </cell>
          <cell r="U241">
            <v>0</v>
          </cell>
        </row>
        <row r="242">
          <cell r="Q242">
            <v>0</v>
          </cell>
          <cell r="R242">
            <v>0</v>
          </cell>
          <cell r="S242">
            <v>0</v>
          </cell>
          <cell r="T242">
            <v>0</v>
          </cell>
          <cell r="U242">
            <v>0</v>
          </cell>
        </row>
        <row r="243">
          <cell r="Q243">
            <v>0</v>
          </cell>
          <cell r="R243">
            <v>0</v>
          </cell>
          <cell r="S243">
            <v>0</v>
          </cell>
          <cell r="T243">
            <v>0</v>
          </cell>
          <cell r="U243">
            <v>0</v>
          </cell>
        </row>
        <row r="244">
          <cell r="Q244">
            <v>0</v>
          </cell>
          <cell r="R244">
            <v>0</v>
          </cell>
          <cell r="S244">
            <v>0</v>
          </cell>
          <cell r="T244">
            <v>0</v>
          </cell>
          <cell r="U244">
            <v>0</v>
          </cell>
        </row>
        <row r="245">
          <cell r="Q245">
            <v>0</v>
          </cell>
          <cell r="R245">
            <v>0</v>
          </cell>
          <cell r="S245">
            <v>0</v>
          </cell>
          <cell r="T245">
            <v>0</v>
          </cell>
          <cell r="U245">
            <v>0</v>
          </cell>
        </row>
        <row r="246">
          <cell r="Q246">
            <v>0</v>
          </cell>
          <cell r="R246">
            <v>0</v>
          </cell>
          <cell r="S246">
            <v>0</v>
          </cell>
          <cell r="T246">
            <v>0</v>
          </cell>
          <cell r="U246">
            <v>0</v>
          </cell>
        </row>
        <row r="247">
          <cell r="Q247">
            <v>0</v>
          </cell>
          <cell r="R247">
            <v>0</v>
          </cell>
          <cell r="S247">
            <v>0</v>
          </cell>
          <cell r="T247">
            <v>0</v>
          </cell>
          <cell r="U247">
            <v>0</v>
          </cell>
        </row>
        <row r="248">
          <cell r="Q248">
            <v>0</v>
          </cell>
          <cell r="R248">
            <v>0</v>
          </cell>
          <cell r="S248">
            <v>0</v>
          </cell>
          <cell r="T248">
            <v>0</v>
          </cell>
          <cell r="U248">
            <v>0</v>
          </cell>
        </row>
        <row r="249">
          <cell r="Q249">
            <v>0</v>
          </cell>
          <cell r="R249">
            <v>0</v>
          </cell>
          <cell r="S249">
            <v>0</v>
          </cell>
          <cell r="T249">
            <v>0</v>
          </cell>
          <cell r="U249">
            <v>0</v>
          </cell>
        </row>
        <row r="250">
          <cell r="Q250">
            <v>0</v>
          </cell>
          <cell r="R250">
            <v>0</v>
          </cell>
          <cell r="S250">
            <v>0</v>
          </cell>
          <cell r="T250">
            <v>0</v>
          </cell>
          <cell r="U250">
            <v>0</v>
          </cell>
        </row>
        <row r="251">
          <cell r="Q251">
            <v>0</v>
          </cell>
          <cell r="R251">
            <v>0</v>
          </cell>
          <cell r="S251">
            <v>0</v>
          </cell>
          <cell r="T251">
            <v>0</v>
          </cell>
          <cell r="U251">
            <v>0</v>
          </cell>
        </row>
        <row r="252">
          <cell r="Q252">
            <v>0</v>
          </cell>
          <cell r="R252">
            <v>0</v>
          </cell>
          <cell r="S252">
            <v>0</v>
          </cell>
          <cell r="T252">
            <v>0</v>
          </cell>
          <cell r="U252">
            <v>0</v>
          </cell>
        </row>
        <row r="253">
          <cell r="Q253">
            <v>0</v>
          </cell>
          <cell r="R253">
            <v>0</v>
          </cell>
          <cell r="S253">
            <v>0</v>
          </cell>
          <cell r="T253">
            <v>0</v>
          </cell>
          <cell r="U253">
            <v>0</v>
          </cell>
        </row>
        <row r="254">
          <cell r="Q254">
            <v>0</v>
          </cell>
          <cell r="R254">
            <v>0</v>
          </cell>
          <cell r="S254">
            <v>0</v>
          </cell>
          <cell r="T254">
            <v>0</v>
          </cell>
          <cell r="U254">
            <v>0</v>
          </cell>
        </row>
        <row r="255">
          <cell r="Q255">
            <v>0</v>
          </cell>
          <cell r="R255">
            <v>0</v>
          </cell>
          <cell r="S255">
            <v>0</v>
          </cell>
          <cell r="T255">
            <v>0</v>
          </cell>
          <cell r="U255">
            <v>0</v>
          </cell>
        </row>
        <row r="256">
          <cell r="Q256">
            <v>0</v>
          </cell>
          <cell r="R256">
            <v>0</v>
          </cell>
          <cell r="S256">
            <v>0</v>
          </cell>
          <cell r="T256">
            <v>0</v>
          </cell>
          <cell r="U256">
            <v>0</v>
          </cell>
        </row>
        <row r="257">
          <cell r="Q257">
            <v>0</v>
          </cell>
          <cell r="R257">
            <v>0</v>
          </cell>
          <cell r="S257">
            <v>0</v>
          </cell>
          <cell r="T257">
            <v>0</v>
          </cell>
          <cell r="U257">
            <v>0</v>
          </cell>
        </row>
        <row r="258">
          <cell r="Q258">
            <v>0</v>
          </cell>
          <cell r="R258">
            <v>0</v>
          </cell>
          <cell r="S258">
            <v>0</v>
          </cell>
          <cell r="T258">
            <v>0</v>
          </cell>
          <cell r="U258">
            <v>0</v>
          </cell>
        </row>
        <row r="259">
          <cell r="Q259">
            <v>0</v>
          </cell>
          <cell r="R259">
            <v>0</v>
          </cell>
          <cell r="S259">
            <v>0</v>
          </cell>
          <cell r="T259">
            <v>0</v>
          </cell>
          <cell r="U259">
            <v>0</v>
          </cell>
        </row>
        <row r="260">
          <cell r="Q260">
            <v>0</v>
          </cell>
          <cell r="R260">
            <v>0</v>
          </cell>
          <cell r="S260">
            <v>0</v>
          </cell>
          <cell r="T260">
            <v>0</v>
          </cell>
          <cell r="U260">
            <v>0</v>
          </cell>
        </row>
        <row r="261">
          <cell r="Q261">
            <v>0</v>
          </cell>
          <cell r="R261">
            <v>0</v>
          </cell>
          <cell r="S261">
            <v>0</v>
          </cell>
          <cell r="T261">
            <v>0</v>
          </cell>
          <cell r="U261">
            <v>0</v>
          </cell>
        </row>
        <row r="262">
          <cell r="Q262">
            <v>0</v>
          </cell>
          <cell r="R262">
            <v>0</v>
          </cell>
          <cell r="S262">
            <v>0</v>
          </cell>
          <cell r="T262">
            <v>0</v>
          </cell>
          <cell r="U262">
            <v>0</v>
          </cell>
        </row>
        <row r="263">
          <cell r="Q263">
            <v>0</v>
          </cell>
          <cell r="R263">
            <v>0</v>
          </cell>
          <cell r="S263">
            <v>0</v>
          </cell>
          <cell r="T263">
            <v>0</v>
          </cell>
          <cell r="U263">
            <v>0</v>
          </cell>
        </row>
        <row r="264">
          <cell r="Q264">
            <v>0</v>
          </cell>
          <cell r="R264">
            <v>0</v>
          </cell>
          <cell r="S264">
            <v>0</v>
          </cell>
          <cell r="T264">
            <v>0</v>
          </cell>
          <cell r="U264">
            <v>0</v>
          </cell>
        </row>
        <row r="265">
          <cell r="Q265">
            <v>0</v>
          </cell>
          <cell r="R265">
            <v>0</v>
          </cell>
          <cell r="S265">
            <v>0</v>
          </cell>
          <cell r="T265">
            <v>0</v>
          </cell>
          <cell r="U265">
            <v>0</v>
          </cell>
        </row>
        <row r="266">
          <cell r="Q266">
            <v>0</v>
          </cell>
          <cell r="R266">
            <v>0</v>
          </cell>
          <cell r="S266">
            <v>0</v>
          </cell>
          <cell r="T266">
            <v>0</v>
          </cell>
          <cell r="U266">
            <v>0</v>
          </cell>
        </row>
        <row r="267">
          <cell r="Q267">
            <v>0</v>
          </cell>
          <cell r="R267">
            <v>0</v>
          </cell>
          <cell r="S267">
            <v>0</v>
          </cell>
          <cell r="T267">
            <v>0</v>
          </cell>
          <cell r="U267">
            <v>0</v>
          </cell>
        </row>
        <row r="268">
          <cell r="Q268">
            <v>0</v>
          </cell>
          <cell r="R268">
            <v>0</v>
          </cell>
          <cell r="S268">
            <v>0</v>
          </cell>
          <cell r="T268">
            <v>0</v>
          </cell>
          <cell r="U268">
            <v>0</v>
          </cell>
        </row>
        <row r="269">
          <cell r="Q269">
            <v>0</v>
          </cell>
          <cell r="R269">
            <v>0</v>
          </cell>
          <cell r="S269">
            <v>0</v>
          </cell>
          <cell r="T269">
            <v>0</v>
          </cell>
          <cell r="U269">
            <v>0</v>
          </cell>
        </row>
        <row r="270">
          <cell r="Q270">
            <v>0</v>
          </cell>
          <cell r="R270">
            <v>0</v>
          </cell>
          <cell r="S270">
            <v>0</v>
          </cell>
          <cell r="T270">
            <v>0</v>
          </cell>
          <cell r="U270">
            <v>0</v>
          </cell>
        </row>
        <row r="271">
          <cell r="Q271">
            <v>0</v>
          </cell>
          <cell r="R271">
            <v>0</v>
          </cell>
          <cell r="S271">
            <v>0</v>
          </cell>
          <cell r="T271">
            <v>0</v>
          </cell>
          <cell r="U271">
            <v>0</v>
          </cell>
        </row>
        <row r="272">
          <cell r="Q272">
            <v>0</v>
          </cell>
          <cell r="R272">
            <v>0</v>
          </cell>
          <cell r="S272">
            <v>0</v>
          </cell>
          <cell r="T272">
            <v>0</v>
          </cell>
          <cell r="U272">
            <v>0</v>
          </cell>
        </row>
        <row r="273">
          <cell r="Q273">
            <v>0</v>
          </cell>
          <cell r="R273">
            <v>0</v>
          </cell>
          <cell r="S273">
            <v>0</v>
          </cell>
          <cell r="T273">
            <v>0</v>
          </cell>
          <cell r="U273">
            <v>0</v>
          </cell>
        </row>
        <row r="274">
          <cell r="Q274">
            <v>0</v>
          </cell>
          <cell r="R274">
            <v>0</v>
          </cell>
          <cell r="S274">
            <v>0</v>
          </cell>
          <cell r="T274">
            <v>0</v>
          </cell>
          <cell r="U274">
            <v>0</v>
          </cell>
        </row>
        <row r="275">
          <cell r="Q275">
            <v>0</v>
          </cell>
          <cell r="R275">
            <v>0</v>
          </cell>
          <cell r="S275">
            <v>0</v>
          </cell>
          <cell r="T275">
            <v>0</v>
          </cell>
          <cell r="U275">
            <v>0</v>
          </cell>
        </row>
        <row r="276">
          <cell r="Q276">
            <v>0</v>
          </cell>
          <cell r="R276">
            <v>0</v>
          </cell>
          <cell r="S276">
            <v>0</v>
          </cell>
          <cell r="T276">
            <v>0</v>
          </cell>
          <cell r="U276">
            <v>0</v>
          </cell>
        </row>
        <row r="277">
          <cell r="Q277">
            <v>0</v>
          </cell>
          <cell r="R277">
            <v>0</v>
          </cell>
          <cell r="S277">
            <v>0</v>
          </cell>
          <cell r="T277">
            <v>0</v>
          </cell>
          <cell r="U277">
            <v>0</v>
          </cell>
        </row>
        <row r="278">
          <cell r="Q278">
            <v>0</v>
          </cell>
          <cell r="R278">
            <v>0</v>
          </cell>
          <cell r="S278">
            <v>0</v>
          </cell>
          <cell r="T278">
            <v>0</v>
          </cell>
          <cell r="U278">
            <v>0</v>
          </cell>
        </row>
        <row r="279">
          <cell r="Q279">
            <v>0</v>
          </cell>
          <cell r="R279">
            <v>0</v>
          </cell>
          <cell r="S279">
            <v>0</v>
          </cell>
          <cell r="T279">
            <v>0</v>
          </cell>
          <cell r="U279">
            <v>0</v>
          </cell>
        </row>
        <row r="280">
          <cell r="Q280">
            <v>0</v>
          </cell>
          <cell r="R280">
            <v>0</v>
          </cell>
          <cell r="S280">
            <v>0</v>
          </cell>
          <cell r="T280">
            <v>0</v>
          </cell>
          <cell r="U280">
            <v>0</v>
          </cell>
        </row>
        <row r="281">
          <cell r="Q281">
            <v>0</v>
          </cell>
          <cell r="R281">
            <v>0</v>
          </cell>
          <cell r="S281">
            <v>0</v>
          </cell>
          <cell r="T281">
            <v>0</v>
          </cell>
          <cell r="U281">
            <v>0</v>
          </cell>
        </row>
        <row r="282">
          <cell r="Q282">
            <v>0</v>
          </cell>
          <cell r="R282">
            <v>0</v>
          </cell>
          <cell r="S282">
            <v>0</v>
          </cell>
          <cell r="T282">
            <v>0</v>
          </cell>
          <cell r="U282">
            <v>0</v>
          </cell>
        </row>
        <row r="283">
          <cell r="Q283">
            <v>0</v>
          </cell>
          <cell r="R283">
            <v>0</v>
          </cell>
          <cell r="S283">
            <v>0</v>
          </cell>
          <cell r="T283">
            <v>0</v>
          </cell>
          <cell r="U283">
            <v>0</v>
          </cell>
        </row>
        <row r="284">
          <cell r="Q284">
            <v>0</v>
          </cell>
          <cell r="R284">
            <v>0</v>
          </cell>
          <cell r="S284">
            <v>0</v>
          </cell>
          <cell r="T284">
            <v>0</v>
          </cell>
          <cell r="U284">
            <v>0</v>
          </cell>
        </row>
        <row r="285">
          <cell r="Q285">
            <v>0</v>
          </cell>
          <cell r="R285">
            <v>0</v>
          </cell>
          <cell r="S285">
            <v>0</v>
          </cell>
          <cell r="T285">
            <v>0</v>
          </cell>
          <cell r="U285">
            <v>0</v>
          </cell>
        </row>
        <row r="286">
          <cell r="Q286">
            <v>0</v>
          </cell>
          <cell r="R286">
            <v>0</v>
          </cell>
          <cell r="S286">
            <v>0</v>
          </cell>
          <cell r="T286">
            <v>0</v>
          </cell>
          <cell r="U286">
            <v>0</v>
          </cell>
        </row>
        <row r="287">
          <cell r="Q287">
            <v>0</v>
          </cell>
          <cell r="R287">
            <v>0</v>
          </cell>
          <cell r="S287">
            <v>0</v>
          </cell>
          <cell r="T287">
            <v>0</v>
          </cell>
          <cell r="U287">
            <v>0</v>
          </cell>
        </row>
        <row r="288">
          <cell r="Q288">
            <v>0</v>
          </cell>
          <cell r="R288">
            <v>0</v>
          </cell>
          <cell r="S288">
            <v>0</v>
          </cell>
          <cell r="T288">
            <v>0</v>
          </cell>
          <cell r="U288">
            <v>0</v>
          </cell>
        </row>
        <row r="289">
          <cell r="Q289">
            <v>0</v>
          </cell>
          <cell r="R289">
            <v>0</v>
          </cell>
          <cell r="S289">
            <v>0</v>
          </cell>
          <cell r="T289">
            <v>0</v>
          </cell>
          <cell r="U289">
            <v>0</v>
          </cell>
        </row>
        <row r="290">
          <cell r="Q290">
            <v>0</v>
          </cell>
          <cell r="R290">
            <v>0</v>
          </cell>
          <cell r="S290">
            <v>0</v>
          </cell>
          <cell r="T290">
            <v>0</v>
          </cell>
          <cell r="U290">
            <v>0</v>
          </cell>
        </row>
        <row r="291">
          <cell r="Q291">
            <v>0</v>
          </cell>
          <cell r="R291">
            <v>0</v>
          </cell>
          <cell r="S291">
            <v>0</v>
          </cell>
          <cell r="T291">
            <v>0</v>
          </cell>
          <cell r="U291">
            <v>0</v>
          </cell>
        </row>
        <row r="292">
          <cell r="Q292">
            <v>0</v>
          </cell>
          <cell r="R292">
            <v>0</v>
          </cell>
          <cell r="S292">
            <v>0</v>
          </cell>
          <cell r="T292">
            <v>0</v>
          </cell>
          <cell r="U292">
            <v>0</v>
          </cell>
        </row>
        <row r="293">
          <cell r="Q293">
            <v>0</v>
          </cell>
          <cell r="R293">
            <v>0</v>
          </cell>
          <cell r="S293">
            <v>0</v>
          </cell>
          <cell r="T293">
            <v>0</v>
          </cell>
          <cell r="U293">
            <v>0</v>
          </cell>
        </row>
        <row r="294">
          <cell r="Q294">
            <v>0</v>
          </cell>
          <cell r="R294">
            <v>0</v>
          </cell>
          <cell r="S294">
            <v>0</v>
          </cell>
          <cell r="T294">
            <v>0</v>
          </cell>
          <cell r="U294">
            <v>0</v>
          </cell>
        </row>
        <row r="295">
          <cell r="Q295">
            <v>0</v>
          </cell>
          <cell r="R295">
            <v>0</v>
          </cell>
          <cell r="S295">
            <v>0</v>
          </cell>
          <cell r="T295">
            <v>0</v>
          </cell>
          <cell r="U295">
            <v>0</v>
          </cell>
        </row>
        <row r="296">
          <cell r="Q296">
            <v>0</v>
          </cell>
          <cell r="R296">
            <v>0</v>
          </cell>
          <cell r="S296">
            <v>0</v>
          </cell>
          <cell r="T296">
            <v>0</v>
          </cell>
          <cell r="U296">
            <v>0</v>
          </cell>
        </row>
        <row r="297">
          <cell r="Q297">
            <v>0</v>
          </cell>
          <cell r="R297">
            <v>0</v>
          </cell>
          <cell r="S297">
            <v>0</v>
          </cell>
          <cell r="T297">
            <v>0</v>
          </cell>
          <cell r="U297">
            <v>0</v>
          </cell>
        </row>
        <row r="298">
          <cell r="Q298">
            <v>0</v>
          </cell>
          <cell r="R298">
            <v>0</v>
          </cell>
          <cell r="S298">
            <v>0</v>
          </cell>
          <cell r="T298">
            <v>0</v>
          </cell>
          <cell r="U298">
            <v>0</v>
          </cell>
        </row>
        <row r="299">
          <cell r="Q299">
            <v>0</v>
          </cell>
          <cell r="R299">
            <v>0</v>
          </cell>
          <cell r="S299">
            <v>0</v>
          </cell>
          <cell r="T299">
            <v>0</v>
          </cell>
          <cell r="U299">
            <v>0</v>
          </cell>
        </row>
        <row r="300">
          <cell r="Q300">
            <v>0</v>
          </cell>
          <cell r="R300">
            <v>0</v>
          </cell>
          <cell r="S300">
            <v>0</v>
          </cell>
          <cell r="T300">
            <v>0</v>
          </cell>
          <cell r="U300">
            <v>0</v>
          </cell>
        </row>
        <row r="301">
          <cell r="Q301">
            <v>0</v>
          </cell>
          <cell r="R301">
            <v>0</v>
          </cell>
          <cell r="S301">
            <v>0</v>
          </cell>
          <cell r="T301">
            <v>0</v>
          </cell>
          <cell r="U301">
            <v>0</v>
          </cell>
        </row>
        <row r="302">
          <cell r="Q302">
            <v>0</v>
          </cell>
          <cell r="R302">
            <v>0</v>
          </cell>
          <cell r="S302">
            <v>0</v>
          </cell>
          <cell r="T302">
            <v>0</v>
          </cell>
          <cell r="U302">
            <v>0</v>
          </cell>
        </row>
        <row r="303">
          <cell r="Q303">
            <v>0</v>
          </cell>
          <cell r="R303">
            <v>0</v>
          </cell>
          <cell r="S303">
            <v>0</v>
          </cell>
          <cell r="T303">
            <v>0</v>
          </cell>
          <cell r="U303">
            <v>0</v>
          </cell>
        </row>
        <row r="304">
          <cell r="Q304">
            <v>0</v>
          </cell>
          <cell r="R304">
            <v>0</v>
          </cell>
          <cell r="S304">
            <v>0</v>
          </cell>
          <cell r="T304">
            <v>0</v>
          </cell>
          <cell r="U304">
            <v>0</v>
          </cell>
        </row>
        <row r="305">
          <cell r="Q305">
            <v>0</v>
          </cell>
          <cell r="R305">
            <v>0</v>
          </cell>
          <cell r="S305">
            <v>0</v>
          </cell>
          <cell r="T305">
            <v>0</v>
          </cell>
          <cell r="U305">
            <v>0</v>
          </cell>
        </row>
        <row r="306">
          <cell r="Q306">
            <v>0</v>
          </cell>
          <cell r="R306">
            <v>0</v>
          </cell>
          <cell r="S306">
            <v>0</v>
          </cell>
          <cell r="T306">
            <v>0</v>
          </cell>
          <cell r="U306">
            <v>0</v>
          </cell>
        </row>
        <row r="307">
          <cell r="Q307">
            <v>0</v>
          </cell>
          <cell r="R307">
            <v>0</v>
          </cell>
          <cell r="S307">
            <v>0</v>
          </cell>
          <cell r="T307">
            <v>0</v>
          </cell>
          <cell r="U307">
            <v>0</v>
          </cell>
        </row>
        <row r="308">
          <cell r="Q308">
            <v>0</v>
          </cell>
          <cell r="R308">
            <v>0</v>
          </cell>
          <cell r="S308">
            <v>0</v>
          </cell>
          <cell r="T308">
            <v>0</v>
          </cell>
          <cell r="U308">
            <v>0</v>
          </cell>
        </row>
        <row r="309">
          <cell r="Q309">
            <v>0</v>
          </cell>
          <cell r="R309">
            <v>0</v>
          </cell>
          <cell r="S309">
            <v>0</v>
          </cell>
          <cell r="T309">
            <v>0</v>
          </cell>
          <cell r="U309">
            <v>0</v>
          </cell>
        </row>
        <row r="310">
          <cell r="Q310">
            <v>0</v>
          </cell>
          <cell r="R310">
            <v>0</v>
          </cell>
          <cell r="S310">
            <v>0</v>
          </cell>
          <cell r="T310">
            <v>0</v>
          </cell>
          <cell r="U310">
            <v>0</v>
          </cell>
        </row>
        <row r="311">
          <cell r="Q311">
            <v>0</v>
          </cell>
          <cell r="R311">
            <v>0</v>
          </cell>
          <cell r="S311">
            <v>0</v>
          </cell>
          <cell r="T311">
            <v>0</v>
          </cell>
          <cell r="U311">
            <v>0</v>
          </cell>
        </row>
        <row r="312">
          <cell r="Q312">
            <v>0</v>
          </cell>
          <cell r="R312">
            <v>0</v>
          </cell>
          <cell r="S312">
            <v>0</v>
          </cell>
          <cell r="T312">
            <v>0</v>
          </cell>
          <cell r="U312">
            <v>0</v>
          </cell>
        </row>
        <row r="313">
          <cell r="Q313">
            <v>0</v>
          </cell>
          <cell r="R313">
            <v>0</v>
          </cell>
          <cell r="S313">
            <v>0</v>
          </cell>
          <cell r="T313">
            <v>0</v>
          </cell>
          <cell r="U313">
            <v>0</v>
          </cell>
        </row>
        <row r="314">
          <cell r="Q314">
            <v>0</v>
          </cell>
          <cell r="R314">
            <v>0</v>
          </cell>
          <cell r="S314">
            <v>0</v>
          </cell>
          <cell r="T314">
            <v>0</v>
          </cell>
          <cell r="U314">
            <v>0</v>
          </cell>
        </row>
        <row r="315">
          <cell r="Q315">
            <v>0</v>
          </cell>
          <cell r="R315">
            <v>0</v>
          </cell>
          <cell r="S315">
            <v>0</v>
          </cell>
          <cell r="T315">
            <v>0</v>
          </cell>
          <cell r="U315">
            <v>0</v>
          </cell>
        </row>
        <row r="316">
          <cell r="Q316">
            <v>0</v>
          </cell>
          <cell r="R316">
            <v>0</v>
          </cell>
          <cell r="S316">
            <v>0</v>
          </cell>
          <cell r="T316">
            <v>0</v>
          </cell>
          <cell r="U316">
            <v>0</v>
          </cell>
        </row>
        <row r="317">
          <cell r="Q317">
            <v>0</v>
          </cell>
          <cell r="R317">
            <v>0</v>
          </cell>
          <cell r="S317">
            <v>0</v>
          </cell>
          <cell r="T317">
            <v>0</v>
          </cell>
          <cell r="U317">
            <v>0</v>
          </cell>
        </row>
        <row r="318">
          <cell r="Q318">
            <v>0</v>
          </cell>
          <cell r="R318">
            <v>0</v>
          </cell>
          <cell r="S318">
            <v>0</v>
          </cell>
          <cell r="T318">
            <v>0</v>
          </cell>
          <cell r="U318">
            <v>0</v>
          </cell>
        </row>
        <row r="319">
          <cell r="Q319">
            <v>0</v>
          </cell>
          <cell r="R319">
            <v>0</v>
          </cell>
          <cell r="S319">
            <v>0</v>
          </cell>
          <cell r="T319">
            <v>0</v>
          </cell>
          <cell r="U319">
            <v>0</v>
          </cell>
        </row>
        <row r="320">
          <cell r="Q320">
            <v>0</v>
          </cell>
          <cell r="R320">
            <v>0</v>
          </cell>
          <cell r="S320">
            <v>0</v>
          </cell>
          <cell r="T320">
            <v>0</v>
          </cell>
          <cell r="U320">
            <v>0</v>
          </cell>
        </row>
        <row r="321">
          <cell r="Q321">
            <v>0</v>
          </cell>
          <cell r="R321">
            <v>0</v>
          </cell>
          <cell r="S321">
            <v>0</v>
          </cell>
          <cell r="T321">
            <v>0</v>
          </cell>
          <cell r="U321">
            <v>0</v>
          </cell>
        </row>
        <row r="322">
          <cell r="Q322">
            <v>0</v>
          </cell>
          <cell r="R322">
            <v>0</v>
          </cell>
          <cell r="S322">
            <v>0</v>
          </cell>
          <cell r="T322">
            <v>0</v>
          </cell>
          <cell r="U322">
            <v>0</v>
          </cell>
        </row>
        <row r="323">
          <cell r="Q323">
            <v>0</v>
          </cell>
          <cell r="R323">
            <v>0</v>
          </cell>
          <cell r="S323">
            <v>0</v>
          </cell>
          <cell r="T323">
            <v>0</v>
          </cell>
          <cell r="U323">
            <v>0</v>
          </cell>
        </row>
        <row r="324">
          <cell r="Q324">
            <v>0</v>
          </cell>
          <cell r="R324">
            <v>0</v>
          </cell>
          <cell r="S324">
            <v>0</v>
          </cell>
          <cell r="T324">
            <v>0</v>
          </cell>
          <cell r="U324">
            <v>0</v>
          </cell>
        </row>
        <row r="325">
          <cell r="Q325">
            <v>0</v>
          </cell>
          <cell r="R325">
            <v>0</v>
          </cell>
          <cell r="S325">
            <v>0</v>
          </cell>
          <cell r="T325">
            <v>0</v>
          </cell>
          <cell r="U325">
            <v>0</v>
          </cell>
        </row>
        <row r="326">
          <cell r="Q326">
            <v>0</v>
          </cell>
          <cell r="R326">
            <v>0</v>
          </cell>
          <cell r="S326">
            <v>0</v>
          </cell>
          <cell r="T326">
            <v>0</v>
          </cell>
          <cell r="U326">
            <v>0</v>
          </cell>
        </row>
        <row r="327">
          <cell r="Q327">
            <v>0</v>
          </cell>
          <cell r="R327">
            <v>0</v>
          </cell>
          <cell r="S327">
            <v>0</v>
          </cell>
          <cell r="T327">
            <v>0</v>
          </cell>
          <cell r="U327">
            <v>0</v>
          </cell>
        </row>
        <row r="328">
          <cell r="Q328">
            <v>0</v>
          </cell>
          <cell r="R328">
            <v>0</v>
          </cell>
          <cell r="S328">
            <v>0</v>
          </cell>
          <cell r="T328">
            <v>0</v>
          </cell>
          <cell r="U328">
            <v>0</v>
          </cell>
        </row>
        <row r="329">
          <cell r="Q329">
            <v>0</v>
          </cell>
          <cell r="R329">
            <v>0</v>
          </cell>
          <cell r="S329">
            <v>0</v>
          </cell>
          <cell r="T329">
            <v>0</v>
          </cell>
          <cell r="U329">
            <v>0</v>
          </cell>
        </row>
        <row r="330">
          <cell r="Q330">
            <v>0</v>
          </cell>
          <cell r="R330">
            <v>0</v>
          </cell>
          <cell r="S330">
            <v>0</v>
          </cell>
          <cell r="T330">
            <v>0</v>
          </cell>
          <cell r="U330">
            <v>0</v>
          </cell>
        </row>
        <row r="331">
          <cell r="Q331">
            <v>0</v>
          </cell>
          <cell r="R331">
            <v>0</v>
          </cell>
          <cell r="S331">
            <v>0</v>
          </cell>
          <cell r="T331">
            <v>0</v>
          </cell>
          <cell r="U331">
            <v>0</v>
          </cell>
        </row>
        <row r="332">
          <cell r="Q332">
            <v>0</v>
          </cell>
          <cell r="R332">
            <v>0</v>
          </cell>
          <cell r="S332">
            <v>0</v>
          </cell>
          <cell r="T332">
            <v>0</v>
          </cell>
          <cell r="U332">
            <v>0</v>
          </cell>
        </row>
        <row r="333">
          <cell r="Q333">
            <v>0</v>
          </cell>
          <cell r="R333">
            <v>0</v>
          </cell>
          <cell r="S333">
            <v>0</v>
          </cell>
          <cell r="T333">
            <v>0</v>
          </cell>
          <cell r="U333">
            <v>0</v>
          </cell>
        </row>
        <row r="334">
          <cell r="Q334">
            <v>0</v>
          </cell>
          <cell r="R334">
            <v>0</v>
          </cell>
          <cell r="S334">
            <v>0</v>
          </cell>
          <cell r="T334">
            <v>0</v>
          </cell>
          <cell r="U334">
            <v>0</v>
          </cell>
        </row>
        <row r="335">
          <cell r="Q335">
            <v>0</v>
          </cell>
          <cell r="R335">
            <v>0</v>
          </cell>
          <cell r="S335">
            <v>0</v>
          </cell>
          <cell r="T335">
            <v>0</v>
          </cell>
          <cell r="U335">
            <v>0</v>
          </cell>
        </row>
        <row r="336">
          <cell r="Q336">
            <v>0</v>
          </cell>
          <cell r="R336">
            <v>0</v>
          </cell>
          <cell r="S336">
            <v>0</v>
          </cell>
          <cell r="T336">
            <v>0</v>
          </cell>
          <cell r="U336">
            <v>0</v>
          </cell>
        </row>
        <row r="337">
          <cell r="Q337">
            <v>0</v>
          </cell>
          <cell r="R337">
            <v>0</v>
          </cell>
          <cell r="S337">
            <v>0</v>
          </cell>
          <cell r="T337">
            <v>0</v>
          </cell>
          <cell r="U337">
            <v>0</v>
          </cell>
        </row>
        <row r="338">
          <cell r="Q338">
            <v>0</v>
          </cell>
          <cell r="R338">
            <v>0</v>
          </cell>
          <cell r="S338">
            <v>0</v>
          </cell>
          <cell r="T338">
            <v>0</v>
          </cell>
          <cell r="U338">
            <v>0</v>
          </cell>
        </row>
        <row r="339">
          <cell r="Q339">
            <v>0</v>
          </cell>
          <cell r="R339">
            <v>0</v>
          </cell>
          <cell r="S339">
            <v>0</v>
          </cell>
          <cell r="T339">
            <v>0</v>
          </cell>
          <cell r="U339">
            <v>0</v>
          </cell>
        </row>
        <row r="340">
          <cell r="Q340">
            <v>0</v>
          </cell>
          <cell r="R340">
            <v>0</v>
          </cell>
          <cell r="S340">
            <v>0</v>
          </cell>
          <cell r="T340">
            <v>0</v>
          </cell>
          <cell r="U340">
            <v>0</v>
          </cell>
        </row>
        <row r="341">
          <cell r="Q341">
            <v>0</v>
          </cell>
          <cell r="R341">
            <v>0</v>
          </cell>
          <cell r="S341">
            <v>0</v>
          </cell>
          <cell r="T341">
            <v>0</v>
          </cell>
          <cell r="U341">
            <v>0</v>
          </cell>
        </row>
        <row r="342">
          <cell r="Q342">
            <v>0</v>
          </cell>
          <cell r="R342">
            <v>0</v>
          </cell>
          <cell r="S342">
            <v>0</v>
          </cell>
          <cell r="T342">
            <v>0</v>
          </cell>
          <cell r="U342">
            <v>0</v>
          </cell>
        </row>
        <row r="343">
          <cell r="Q343">
            <v>0</v>
          </cell>
          <cell r="R343">
            <v>0</v>
          </cell>
          <cell r="S343">
            <v>0</v>
          </cell>
          <cell r="T343">
            <v>0</v>
          </cell>
          <cell r="U343">
            <v>0</v>
          </cell>
        </row>
        <row r="344">
          <cell r="Q344">
            <v>0</v>
          </cell>
          <cell r="R344">
            <v>0</v>
          </cell>
          <cell r="S344">
            <v>0</v>
          </cell>
          <cell r="T344">
            <v>0</v>
          </cell>
          <cell r="U344">
            <v>0</v>
          </cell>
        </row>
        <row r="345">
          <cell r="Q345">
            <v>0</v>
          </cell>
          <cell r="R345">
            <v>0</v>
          </cell>
          <cell r="S345">
            <v>0</v>
          </cell>
          <cell r="T345">
            <v>0</v>
          </cell>
          <cell r="U345">
            <v>0</v>
          </cell>
        </row>
        <row r="346">
          <cell r="Q346">
            <v>0</v>
          </cell>
          <cell r="R346">
            <v>0</v>
          </cell>
          <cell r="S346">
            <v>0</v>
          </cell>
          <cell r="T346">
            <v>0</v>
          </cell>
          <cell r="U346">
            <v>0</v>
          </cell>
        </row>
        <row r="347">
          <cell r="Q347">
            <v>0</v>
          </cell>
          <cell r="R347">
            <v>0</v>
          </cell>
          <cell r="S347">
            <v>0</v>
          </cell>
          <cell r="T347">
            <v>0</v>
          </cell>
          <cell r="U347">
            <v>0</v>
          </cell>
        </row>
        <row r="348">
          <cell r="Q348">
            <v>0</v>
          </cell>
          <cell r="R348">
            <v>0</v>
          </cell>
          <cell r="S348">
            <v>0</v>
          </cell>
          <cell r="T348">
            <v>0</v>
          </cell>
          <cell r="U348">
            <v>0</v>
          </cell>
        </row>
        <row r="349">
          <cell r="Q349">
            <v>0</v>
          </cell>
          <cell r="R349">
            <v>0</v>
          </cell>
          <cell r="S349">
            <v>0</v>
          </cell>
          <cell r="T349">
            <v>0</v>
          </cell>
          <cell r="U349">
            <v>0</v>
          </cell>
        </row>
        <row r="350">
          <cell r="Q350">
            <v>0</v>
          </cell>
          <cell r="R350">
            <v>0</v>
          </cell>
          <cell r="S350">
            <v>0</v>
          </cell>
          <cell r="T350">
            <v>0</v>
          </cell>
          <cell r="U350">
            <v>0</v>
          </cell>
        </row>
        <row r="351">
          <cell r="Q351">
            <v>0</v>
          </cell>
          <cell r="R351">
            <v>0</v>
          </cell>
          <cell r="S351">
            <v>0</v>
          </cell>
          <cell r="T351">
            <v>0</v>
          </cell>
          <cell r="U351">
            <v>0</v>
          </cell>
        </row>
        <row r="352">
          <cell r="Q352">
            <v>0</v>
          </cell>
          <cell r="R352">
            <v>0</v>
          </cell>
          <cell r="S352">
            <v>0</v>
          </cell>
          <cell r="T352">
            <v>0</v>
          </cell>
          <cell r="U352">
            <v>0</v>
          </cell>
        </row>
        <row r="353">
          <cell r="Q353">
            <v>0</v>
          </cell>
          <cell r="R353">
            <v>0</v>
          </cell>
          <cell r="S353">
            <v>0</v>
          </cell>
          <cell r="T353">
            <v>0</v>
          </cell>
          <cell r="U353">
            <v>0</v>
          </cell>
        </row>
        <row r="354">
          <cell r="Q354">
            <v>0</v>
          </cell>
          <cell r="R354">
            <v>0</v>
          </cell>
          <cell r="S354">
            <v>0</v>
          </cell>
          <cell r="T354">
            <v>0</v>
          </cell>
          <cell r="U354">
            <v>0</v>
          </cell>
        </row>
        <row r="355">
          <cell r="Q355">
            <v>0</v>
          </cell>
          <cell r="R355">
            <v>0</v>
          </cell>
          <cell r="S355">
            <v>0</v>
          </cell>
          <cell r="T355">
            <v>0</v>
          </cell>
          <cell r="U355">
            <v>0</v>
          </cell>
        </row>
        <row r="356">
          <cell r="Q356">
            <v>0</v>
          </cell>
          <cell r="R356">
            <v>0</v>
          </cell>
          <cell r="S356">
            <v>0</v>
          </cell>
          <cell r="T356">
            <v>0</v>
          </cell>
          <cell r="U356">
            <v>0</v>
          </cell>
        </row>
        <row r="357">
          <cell r="Q357">
            <v>0</v>
          </cell>
          <cell r="R357">
            <v>0</v>
          </cell>
          <cell r="S357">
            <v>0</v>
          </cell>
          <cell r="T357">
            <v>0</v>
          </cell>
          <cell r="U357">
            <v>0</v>
          </cell>
        </row>
        <row r="358">
          <cell r="Q358">
            <v>0</v>
          </cell>
          <cell r="R358">
            <v>0</v>
          </cell>
          <cell r="S358">
            <v>0</v>
          </cell>
          <cell r="T358">
            <v>0</v>
          </cell>
          <cell r="U358">
            <v>0</v>
          </cell>
        </row>
        <row r="359">
          <cell r="Q359">
            <v>0</v>
          </cell>
          <cell r="R359">
            <v>0</v>
          </cell>
          <cell r="S359">
            <v>0</v>
          </cell>
          <cell r="T359">
            <v>0</v>
          </cell>
          <cell r="U359">
            <v>0</v>
          </cell>
        </row>
        <row r="360">
          <cell r="Q360">
            <v>0</v>
          </cell>
          <cell r="R360">
            <v>0</v>
          </cell>
          <cell r="S360">
            <v>0</v>
          </cell>
          <cell r="T360">
            <v>0</v>
          </cell>
          <cell r="U360">
            <v>0</v>
          </cell>
        </row>
        <row r="361">
          <cell r="Q361">
            <v>0</v>
          </cell>
          <cell r="R361">
            <v>0</v>
          </cell>
          <cell r="S361">
            <v>0</v>
          </cell>
          <cell r="T361">
            <v>0</v>
          </cell>
          <cell r="U361">
            <v>0</v>
          </cell>
        </row>
        <row r="362">
          <cell r="Q362">
            <v>0</v>
          </cell>
          <cell r="R362">
            <v>0</v>
          </cell>
          <cell r="S362">
            <v>0</v>
          </cell>
          <cell r="T362">
            <v>0</v>
          </cell>
          <cell r="U362">
            <v>0</v>
          </cell>
        </row>
        <row r="363">
          <cell r="Q363">
            <v>0</v>
          </cell>
          <cell r="R363">
            <v>0</v>
          </cell>
          <cell r="S363">
            <v>0</v>
          </cell>
          <cell r="T363">
            <v>0</v>
          </cell>
          <cell r="U363">
            <v>0</v>
          </cell>
        </row>
        <row r="364">
          <cell r="Q364">
            <v>0</v>
          </cell>
          <cell r="R364">
            <v>0</v>
          </cell>
          <cell r="S364">
            <v>0</v>
          </cell>
          <cell r="T364">
            <v>0</v>
          </cell>
          <cell r="U364">
            <v>0</v>
          </cell>
        </row>
        <row r="365">
          <cell r="Q365">
            <v>0</v>
          </cell>
          <cell r="R365">
            <v>0</v>
          </cell>
          <cell r="S365">
            <v>0</v>
          </cell>
          <cell r="T365">
            <v>0</v>
          </cell>
          <cell r="U365">
            <v>0</v>
          </cell>
        </row>
        <row r="366">
          <cell r="Q366">
            <v>0</v>
          </cell>
          <cell r="R366">
            <v>0</v>
          </cell>
          <cell r="S366">
            <v>0</v>
          </cell>
          <cell r="T366">
            <v>0</v>
          </cell>
          <cell r="U366">
            <v>0</v>
          </cell>
        </row>
        <row r="367">
          <cell r="Q367">
            <v>0</v>
          </cell>
          <cell r="R367">
            <v>0</v>
          </cell>
          <cell r="S367">
            <v>0</v>
          </cell>
          <cell r="T367">
            <v>0</v>
          </cell>
          <cell r="U367">
            <v>0</v>
          </cell>
        </row>
        <row r="368">
          <cell r="Q368">
            <v>0</v>
          </cell>
          <cell r="R368">
            <v>0</v>
          </cell>
          <cell r="S368">
            <v>0</v>
          </cell>
          <cell r="T368">
            <v>0</v>
          </cell>
          <cell r="U368">
            <v>0</v>
          </cell>
        </row>
        <row r="369">
          <cell r="Q369">
            <v>0</v>
          </cell>
          <cell r="R369">
            <v>0</v>
          </cell>
          <cell r="S369">
            <v>0</v>
          </cell>
          <cell r="T369">
            <v>0</v>
          </cell>
          <cell r="U369">
            <v>0</v>
          </cell>
        </row>
        <row r="370">
          <cell r="Q370">
            <v>0</v>
          </cell>
          <cell r="R370">
            <v>0</v>
          </cell>
          <cell r="S370">
            <v>0</v>
          </cell>
          <cell r="T370">
            <v>0</v>
          </cell>
          <cell r="U370">
            <v>0</v>
          </cell>
        </row>
        <row r="371">
          <cell r="Q371">
            <v>0</v>
          </cell>
          <cell r="R371">
            <v>0</v>
          </cell>
          <cell r="S371">
            <v>0</v>
          </cell>
          <cell r="T371">
            <v>0</v>
          </cell>
          <cell r="U371">
            <v>0</v>
          </cell>
        </row>
        <row r="372">
          <cell r="Q372">
            <v>0</v>
          </cell>
          <cell r="R372">
            <v>0</v>
          </cell>
          <cell r="S372">
            <v>0</v>
          </cell>
          <cell r="T372">
            <v>0</v>
          </cell>
          <cell r="U372">
            <v>0</v>
          </cell>
        </row>
        <row r="373">
          <cell r="Q373">
            <v>0</v>
          </cell>
          <cell r="R373">
            <v>0</v>
          </cell>
          <cell r="S373">
            <v>0</v>
          </cell>
          <cell r="T373">
            <v>0</v>
          </cell>
          <cell r="U373">
            <v>0</v>
          </cell>
        </row>
        <row r="374">
          <cell r="Q374">
            <v>0</v>
          </cell>
          <cell r="R374">
            <v>0</v>
          </cell>
          <cell r="S374">
            <v>0</v>
          </cell>
          <cell r="T374">
            <v>0</v>
          </cell>
          <cell r="U374">
            <v>0</v>
          </cell>
        </row>
        <row r="375">
          <cell r="Q375">
            <v>0</v>
          </cell>
          <cell r="R375">
            <v>0</v>
          </cell>
          <cell r="S375">
            <v>0</v>
          </cell>
          <cell r="T375">
            <v>0</v>
          </cell>
          <cell r="U375">
            <v>0</v>
          </cell>
        </row>
        <row r="376">
          <cell r="Q376">
            <v>0</v>
          </cell>
          <cell r="R376">
            <v>0</v>
          </cell>
          <cell r="S376">
            <v>0</v>
          </cell>
          <cell r="T376">
            <v>0</v>
          </cell>
          <cell r="U376">
            <v>0</v>
          </cell>
        </row>
        <row r="377">
          <cell r="Q377">
            <v>0</v>
          </cell>
          <cell r="R377">
            <v>0</v>
          </cell>
          <cell r="S377">
            <v>0</v>
          </cell>
          <cell r="T377">
            <v>0</v>
          </cell>
          <cell r="U377">
            <v>0</v>
          </cell>
        </row>
        <row r="378">
          <cell r="Q378">
            <v>0</v>
          </cell>
          <cell r="R378">
            <v>0</v>
          </cell>
          <cell r="S378">
            <v>0</v>
          </cell>
          <cell r="T378">
            <v>0</v>
          </cell>
          <cell r="U378">
            <v>0</v>
          </cell>
        </row>
        <row r="379">
          <cell r="Q379">
            <v>0</v>
          </cell>
          <cell r="R379">
            <v>0</v>
          </cell>
          <cell r="S379">
            <v>0</v>
          </cell>
          <cell r="T379">
            <v>0</v>
          </cell>
          <cell r="U379">
            <v>0</v>
          </cell>
        </row>
        <row r="380">
          <cell r="Q380">
            <v>0</v>
          </cell>
          <cell r="R380">
            <v>0</v>
          </cell>
          <cell r="S380">
            <v>0</v>
          </cell>
          <cell r="T380">
            <v>0</v>
          </cell>
          <cell r="U380">
            <v>0</v>
          </cell>
        </row>
        <row r="381">
          <cell r="Q381">
            <v>0</v>
          </cell>
          <cell r="R381">
            <v>0</v>
          </cell>
          <cell r="S381">
            <v>0</v>
          </cell>
          <cell r="T381">
            <v>0</v>
          </cell>
          <cell r="U381">
            <v>0</v>
          </cell>
        </row>
        <row r="382">
          <cell r="Q382">
            <v>0</v>
          </cell>
          <cell r="R382">
            <v>0</v>
          </cell>
          <cell r="S382">
            <v>0</v>
          </cell>
          <cell r="T382">
            <v>0</v>
          </cell>
          <cell r="U382">
            <v>0</v>
          </cell>
        </row>
        <row r="383">
          <cell r="Q383">
            <v>0</v>
          </cell>
          <cell r="R383">
            <v>0</v>
          </cell>
          <cell r="S383">
            <v>0</v>
          </cell>
          <cell r="T383">
            <v>0</v>
          </cell>
          <cell r="U383">
            <v>0</v>
          </cell>
        </row>
        <row r="384">
          <cell r="Q384">
            <v>0</v>
          </cell>
          <cell r="R384">
            <v>0</v>
          </cell>
          <cell r="S384">
            <v>0</v>
          </cell>
          <cell r="T384">
            <v>0</v>
          </cell>
          <cell r="U384">
            <v>0</v>
          </cell>
        </row>
        <row r="385">
          <cell r="Q385">
            <v>0</v>
          </cell>
          <cell r="R385">
            <v>0</v>
          </cell>
          <cell r="S385">
            <v>0</v>
          </cell>
          <cell r="T385">
            <v>0</v>
          </cell>
          <cell r="U385">
            <v>0</v>
          </cell>
        </row>
        <row r="386">
          <cell r="Q386">
            <v>0</v>
          </cell>
          <cell r="R386">
            <v>0</v>
          </cell>
          <cell r="S386">
            <v>0</v>
          </cell>
          <cell r="T386">
            <v>0</v>
          </cell>
          <cell r="U386">
            <v>0</v>
          </cell>
        </row>
        <row r="387">
          <cell r="Q387">
            <v>0</v>
          </cell>
          <cell r="R387">
            <v>0</v>
          </cell>
          <cell r="S387">
            <v>0</v>
          </cell>
          <cell r="T387">
            <v>0</v>
          </cell>
          <cell r="U387">
            <v>0</v>
          </cell>
        </row>
        <row r="388">
          <cell r="Q388">
            <v>0</v>
          </cell>
          <cell r="R388">
            <v>0</v>
          </cell>
          <cell r="S388">
            <v>0</v>
          </cell>
          <cell r="T388">
            <v>0</v>
          </cell>
          <cell r="U388">
            <v>0</v>
          </cell>
        </row>
        <row r="389">
          <cell r="Q389">
            <v>0</v>
          </cell>
          <cell r="R389">
            <v>0</v>
          </cell>
          <cell r="S389">
            <v>0</v>
          </cell>
          <cell r="T389">
            <v>0</v>
          </cell>
          <cell r="U389">
            <v>0</v>
          </cell>
        </row>
        <row r="390">
          <cell r="Q390">
            <v>0</v>
          </cell>
          <cell r="R390">
            <v>0</v>
          </cell>
          <cell r="S390">
            <v>0</v>
          </cell>
          <cell r="T390">
            <v>0</v>
          </cell>
          <cell r="U390">
            <v>0</v>
          </cell>
        </row>
        <row r="391">
          <cell r="Q391">
            <v>0</v>
          </cell>
          <cell r="R391">
            <v>0</v>
          </cell>
          <cell r="S391">
            <v>0</v>
          </cell>
          <cell r="T391">
            <v>0</v>
          </cell>
          <cell r="U391">
            <v>0</v>
          </cell>
        </row>
        <row r="392">
          <cell r="Q392">
            <v>0</v>
          </cell>
          <cell r="R392">
            <v>0</v>
          </cell>
          <cell r="S392">
            <v>0</v>
          </cell>
          <cell r="T392">
            <v>0</v>
          </cell>
          <cell r="U392">
            <v>0</v>
          </cell>
        </row>
        <row r="393">
          <cell r="Q393">
            <v>0</v>
          </cell>
          <cell r="R393">
            <v>0</v>
          </cell>
          <cell r="S393">
            <v>0</v>
          </cell>
          <cell r="T393">
            <v>0</v>
          </cell>
          <cell r="U393">
            <v>0</v>
          </cell>
        </row>
        <row r="394">
          <cell r="Q394">
            <v>0</v>
          </cell>
          <cell r="R394">
            <v>0</v>
          </cell>
          <cell r="S394">
            <v>0</v>
          </cell>
          <cell r="T394">
            <v>0</v>
          </cell>
          <cell r="U394">
            <v>0</v>
          </cell>
        </row>
        <row r="395">
          <cell r="Q395">
            <v>0</v>
          </cell>
          <cell r="R395">
            <v>0</v>
          </cell>
          <cell r="S395">
            <v>0</v>
          </cell>
          <cell r="T395">
            <v>0</v>
          </cell>
          <cell r="U395">
            <v>0</v>
          </cell>
        </row>
        <row r="396">
          <cell r="Q396">
            <v>0</v>
          </cell>
          <cell r="R396">
            <v>0</v>
          </cell>
          <cell r="S396">
            <v>0</v>
          </cell>
          <cell r="T396">
            <v>0</v>
          </cell>
          <cell r="U396">
            <v>0</v>
          </cell>
        </row>
        <row r="397">
          <cell r="Q397">
            <v>0</v>
          </cell>
          <cell r="R397">
            <v>0</v>
          </cell>
          <cell r="S397">
            <v>0</v>
          </cell>
          <cell r="T397">
            <v>0</v>
          </cell>
          <cell r="U397">
            <v>0</v>
          </cell>
        </row>
        <row r="398">
          <cell r="Q398">
            <v>0</v>
          </cell>
          <cell r="R398">
            <v>0</v>
          </cell>
          <cell r="S398">
            <v>0</v>
          </cell>
          <cell r="T398">
            <v>0</v>
          </cell>
          <cell r="U398">
            <v>0</v>
          </cell>
        </row>
        <row r="399">
          <cell r="Q399">
            <v>0</v>
          </cell>
          <cell r="R399">
            <v>0</v>
          </cell>
          <cell r="S399">
            <v>0</v>
          </cell>
          <cell r="T399">
            <v>0</v>
          </cell>
          <cell r="U399">
            <v>0</v>
          </cell>
        </row>
        <row r="400">
          <cell r="Q400">
            <v>0</v>
          </cell>
          <cell r="R400">
            <v>0</v>
          </cell>
          <cell r="S400">
            <v>0</v>
          </cell>
          <cell r="T400">
            <v>0</v>
          </cell>
          <cell r="U400">
            <v>0</v>
          </cell>
        </row>
        <row r="401">
          <cell r="Q401">
            <v>0</v>
          </cell>
          <cell r="R401">
            <v>0</v>
          </cell>
          <cell r="S401">
            <v>0</v>
          </cell>
          <cell r="T401">
            <v>0</v>
          </cell>
          <cell r="U401">
            <v>0</v>
          </cell>
        </row>
        <row r="402">
          <cell r="Q402">
            <v>0</v>
          </cell>
          <cell r="R402">
            <v>0</v>
          </cell>
          <cell r="S402">
            <v>0</v>
          </cell>
          <cell r="T402">
            <v>0</v>
          </cell>
          <cell r="U402">
            <v>0</v>
          </cell>
        </row>
        <row r="403">
          <cell r="Q403">
            <v>0</v>
          </cell>
          <cell r="R403">
            <v>0</v>
          </cell>
          <cell r="S403">
            <v>0</v>
          </cell>
          <cell r="T403">
            <v>0</v>
          </cell>
          <cell r="U403">
            <v>0</v>
          </cell>
        </row>
        <row r="404">
          <cell r="Q404">
            <v>0</v>
          </cell>
          <cell r="R404">
            <v>0</v>
          </cell>
          <cell r="S404">
            <v>0</v>
          </cell>
          <cell r="T404">
            <v>0</v>
          </cell>
          <cell r="U404">
            <v>0</v>
          </cell>
        </row>
        <row r="405">
          <cell r="Q405">
            <v>0</v>
          </cell>
          <cell r="R405">
            <v>0</v>
          </cell>
          <cell r="S405">
            <v>0</v>
          </cell>
          <cell r="T405">
            <v>0</v>
          </cell>
          <cell r="U405">
            <v>0</v>
          </cell>
        </row>
        <row r="406">
          <cell r="Q406">
            <v>0</v>
          </cell>
          <cell r="R406">
            <v>0</v>
          </cell>
          <cell r="S406">
            <v>0</v>
          </cell>
          <cell r="T406">
            <v>0</v>
          </cell>
          <cell r="U406">
            <v>0</v>
          </cell>
        </row>
        <row r="407">
          <cell r="Q407">
            <v>0</v>
          </cell>
          <cell r="R407">
            <v>0</v>
          </cell>
          <cell r="S407">
            <v>0</v>
          </cell>
          <cell r="T407">
            <v>0</v>
          </cell>
          <cell r="U407">
            <v>0</v>
          </cell>
        </row>
        <row r="408">
          <cell r="Q408">
            <v>0</v>
          </cell>
          <cell r="R408">
            <v>0</v>
          </cell>
          <cell r="S408">
            <v>0</v>
          </cell>
          <cell r="T408">
            <v>0</v>
          </cell>
          <cell r="U408">
            <v>0</v>
          </cell>
        </row>
        <row r="409">
          <cell r="Q409">
            <v>0</v>
          </cell>
          <cell r="R409">
            <v>0</v>
          </cell>
          <cell r="S409">
            <v>0</v>
          </cell>
          <cell r="T409">
            <v>0</v>
          </cell>
          <cell r="U409">
            <v>0</v>
          </cell>
        </row>
        <row r="410">
          <cell r="Q410">
            <v>0</v>
          </cell>
          <cell r="R410">
            <v>0</v>
          </cell>
          <cell r="S410">
            <v>0</v>
          </cell>
          <cell r="T410">
            <v>0</v>
          </cell>
          <cell r="U410">
            <v>0</v>
          </cell>
        </row>
        <row r="411">
          <cell r="Q411">
            <v>0</v>
          </cell>
          <cell r="R411">
            <v>0</v>
          </cell>
          <cell r="S411">
            <v>0</v>
          </cell>
          <cell r="T411">
            <v>0</v>
          </cell>
          <cell r="U411">
            <v>0</v>
          </cell>
        </row>
        <row r="412">
          <cell r="Q412">
            <v>0</v>
          </cell>
          <cell r="R412">
            <v>0</v>
          </cell>
          <cell r="S412">
            <v>0</v>
          </cell>
          <cell r="T412">
            <v>0</v>
          </cell>
          <cell r="U412">
            <v>0</v>
          </cell>
        </row>
        <row r="413">
          <cell r="Q413">
            <v>0</v>
          </cell>
          <cell r="R413">
            <v>0</v>
          </cell>
          <cell r="S413">
            <v>0</v>
          </cell>
          <cell r="T413">
            <v>0</v>
          </cell>
          <cell r="U413">
            <v>0</v>
          </cell>
        </row>
        <row r="414">
          <cell r="Q414">
            <v>0</v>
          </cell>
          <cell r="R414">
            <v>0</v>
          </cell>
          <cell r="S414">
            <v>0</v>
          </cell>
          <cell r="T414">
            <v>0</v>
          </cell>
          <cell r="U414">
            <v>0</v>
          </cell>
        </row>
        <row r="415">
          <cell r="Q415">
            <v>0</v>
          </cell>
          <cell r="R415">
            <v>0</v>
          </cell>
          <cell r="S415">
            <v>0</v>
          </cell>
          <cell r="T415">
            <v>0</v>
          </cell>
          <cell r="U415">
            <v>0</v>
          </cell>
        </row>
        <row r="416">
          <cell r="Q416">
            <v>0</v>
          </cell>
          <cell r="R416">
            <v>0</v>
          </cell>
          <cell r="S416">
            <v>0</v>
          </cell>
          <cell r="T416">
            <v>0</v>
          </cell>
          <cell r="U416">
            <v>0</v>
          </cell>
        </row>
        <row r="417">
          <cell r="Q417">
            <v>0</v>
          </cell>
          <cell r="R417">
            <v>0</v>
          </cell>
          <cell r="S417">
            <v>0</v>
          </cell>
          <cell r="T417">
            <v>0</v>
          </cell>
          <cell r="U417">
            <v>0</v>
          </cell>
        </row>
        <row r="418">
          <cell r="Q418">
            <v>0</v>
          </cell>
          <cell r="R418">
            <v>0</v>
          </cell>
          <cell r="S418">
            <v>0</v>
          </cell>
          <cell r="T418">
            <v>0</v>
          </cell>
          <cell r="U418">
            <v>0</v>
          </cell>
        </row>
        <row r="419">
          <cell r="Q419">
            <v>0</v>
          </cell>
          <cell r="R419">
            <v>0</v>
          </cell>
          <cell r="S419">
            <v>0</v>
          </cell>
          <cell r="T419">
            <v>0</v>
          </cell>
          <cell r="U419">
            <v>0</v>
          </cell>
        </row>
        <row r="420">
          <cell r="Q420">
            <v>0</v>
          </cell>
          <cell r="R420">
            <v>0</v>
          </cell>
          <cell r="S420">
            <v>0</v>
          </cell>
          <cell r="T420">
            <v>0</v>
          </cell>
          <cell r="U420">
            <v>0</v>
          </cell>
        </row>
        <row r="421">
          <cell r="Q421">
            <v>0</v>
          </cell>
          <cell r="R421">
            <v>0</v>
          </cell>
          <cell r="S421">
            <v>0</v>
          </cell>
          <cell r="T421">
            <v>0</v>
          </cell>
          <cell r="U421">
            <v>0</v>
          </cell>
        </row>
        <row r="422">
          <cell r="Q422">
            <v>0</v>
          </cell>
          <cell r="R422">
            <v>0</v>
          </cell>
          <cell r="S422">
            <v>0</v>
          </cell>
          <cell r="T422">
            <v>0</v>
          </cell>
          <cell r="U422">
            <v>0</v>
          </cell>
        </row>
        <row r="423">
          <cell r="Q423">
            <v>0</v>
          </cell>
          <cell r="R423">
            <v>0</v>
          </cell>
          <cell r="S423">
            <v>0</v>
          </cell>
          <cell r="T423">
            <v>0</v>
          </cell>
          <cell r="U423">
            <v>0</v>
          </cell>
        </row>
        <row r="424">
          <cell r="Q424">
            <v>0</v>
          </cell>
          <cell r="R424">
            <v>0</v>
          </cell>
          <cell r="S424">
            <v>0</v>
          </cell>
          <cell r="T424">
            <v>0</v>
          </cell>
          <cell r="U424">
            <v>0</v>
          </cell>
        </row>
        <row r="425">
          <cell r="Q425">
            <v>0</v>
          </cell>
          <cell r="R425">
            <v>0</v>
          </cell>
          <cell r="S425">
            <v>0</v>
          </cell>
          <cell r="T425">
            <v>0</v>
          </cell>
          <cell r="U425">
            <v>0</v>
          </cell>
        </row>
        <row r="426">
          <cell r="Q426">
            <v>0</v>
          </cell>
          <cell r="R426">
            <v>0</v>
          </cell>
          <cell r="S426">
            <v>0</v>
          </cell>
          <cell r="T426">
            <v>0</v>
          </cell>
          <cell r="U426">
            <v>0</v>
          </cell>
        </row>
        <row r="427">
          <cell r="Q427">
            <v>0</v>
          </cell>
          <cell r="R427">
            <v>0</v>
          </cell>
          <cell r="S427">
            <v>0</v>
          </cell>
          <cell r="T427">
            <v>0</v>
          </cell>
          <cell r="U427">
            <v>0</v>
          </cell>
        </row>
        <row r="428">
          <cell r="Q428">
            <v>0</v>
          </cell>
          <cell r="R428">
            <v>0</v>
          </cell>
          <cell r="S428">
            <v>0</v>
          </cell>
          <cell r="T428">
            <v>0</v>
          </cell>
          <cell r="U428">
            <v>0</v>
          </cell>
        </row>
        <row r="429">
          <cell r="Q429">
            <v>0</v>
          </cell>
          <cell r="R429">
            <v>0</v>
          </cell>
          <cell r="S429">
            <v>0</v>
          </cell>
          <cell r="T429">
            <v>0</v>
          </cell>
          <cell r="U429">
            <v>0</v>
          </cell>
        </row>
        <row r="430">
          <cell r="Q430">
            <v>0</v>
          </cell>
          <cell r="R430">
            <v>0</v>
          </cell>
          <cell r="S430">
            <v>0</v>
          </cell>
          <cell r="T430">
            <v>0</v>
          </cell>
          <cell r="U430">
            <v>0</v>
          </cell>
        </row>
        <row r="431">
          <cell r="Q431">
            <v>0</v>
          </cell>
          <cell r="R431">
            <v>0</v>
          </cell>
          <cell r="S431">
            <v>0</v>
          </cell>
          <cell r="T431">
            <v>0</v>
          </cell>
          <cell r="U431">
            <v>0</v>
          </cell>
        </row>
        <row r="432">
          <cell r="Q432">
            <v>0</v>
          </cell>
          <cell r="R432">
            <v>0</v>
          </cell>
          <cell r="S432">
            <v>0</v>
          </cell>
          <cell r="T432">
            <v>0</v>
          </cell>
          <cell r="U432">
            <v>0</v>
          </cell>
        </row>
        <row r="433">
          <cell r="Q433">
            <v>0</v>
          </cell>
          <cell r="R433">
            <v>0</v>
          </cell>
          <cell r="S433">
            <v>0</v>
          </cell>
          <cell r="T433">
            <v>0</v>
          </cell>
          <cell r="U433">
            <v>0</v>
          </cell>
        </row>
        <row r="434">
          <cell r="Q434">
            <v>0</v>
          </cell>
          <cell r="R434">
            <v>0</v>
          </cell>
          <cell r="S434">
            <v>0</v>
          </cell>
          <cell r="T434">
            <v>0</v>
          </cell>
          <cell r="U434">
            <v>0</v>
          </cell>
        </row>
        <row r="435">
          <cell r="Q435">
            <v>0</v>
          </cell>
          <cell r="R435">
            <v>0</v>
          </cell>
          <cell r="S435">
            <v>0</v>
          </cell>
          <cell r="T435">
            <v>0</v>
          </cell>
          <cell r="U435">
            <v>0</v>
          </cell>
        </row>
        <row r="436">
          <cell r="Q436">
            <v>0</v>
          </cell>
          <cell r="R436">
            <v>0</v>
          </cell>
          <cell r="S436">
            <v>0</v>
          </cell>
          <cell r="T436">
            <v>0</v>
          </cell>
          <cell r="U436">
            <v>0</v>
          </cell>
        </row>
        <row r="437">
          <cell r="Q437">
            <v>0</v>
          </cell>
          <cell r="R437">
            <v>0</v>
          </cell>
          <cell r="S437">
            <v>0</v>
          </cell>
          <cell r="T437">
            <v>0</v>
          </cell>
          <cell r="U437">
            <v>0</v>
          </cell>
        </row>
        <row r="438">
          <cell r="Q438">
            <v>0</v>
          </cell>
          <cell r="R438">
            <v>0</v>
          </cell>
          <cell r="S438">
            <v>0</v>
          </cell>
          <cell r="T438">
            <v>0</v>
          </cell>
          <cell r="U438">
            <v>0</v>
          </cell>
        </row>
        <row r="439">
          <cell r="Q439">
            <v>0</v>
          </cell>
          <cell r="R439">
            <v>0</v>
          </cell>
          <cell r="S439">
            <v>0</v>
          </cell>
          <cell r="T439">
            <v>0</v>
          </cell>
          <cell r="U439">
            <v>0</v>
          </cell>
        </row>
        <row r="440">
          <cell r="Q440">
            <v>0</v>
          </cell>
          <cell r="R440">
            <v>0</v>
          </cell>
          <cell r="S440">
            <v>0</v>
          </cell>
          <cell r="T440">
            <v>0</v>
          </cell>
          <cell r="U440">
            <v>0</v>
          </cell>
        </row>
        <row r="441">
          <cell r="Q441">
            <v>0</v>
          </cell>
          <cell r="R441">
            <v>0</v>
          </cell>
          <cell r="S441">
            <v>0</v>
          </cell>
          <cell r="T441">
            <v>0</v>
          </cell>
          <cell r="U441">
            <v>0</v>
          </cell>
        </row>
        <row r="442">
          <cell r="Q442">
            <v>0</v>
          </cell>
          <cell r="R442">
            <v>0</v>
          </cell>
          <cell r="S442">
            <v>0</v>
          </cell>
          <cell r="T442">
            <v>0</v>
          </cell>
          <cell r="U442">
            <v>0</v>
          </cell>
        </row>
        <row r="443">
          <cell r="Q443">
            <v>0</v>
          </cell>
          <cell r="R443">
            <v>0</v>
          </cell>
          <cell r="S443">
            <v>0</v>
          </cell>
          <cell r="T443">
            <v>0</v>
          </cell>
          <cell r="U443">
            <v>0</v>
          </cell>
        </row>
        <row r="444">
          <cell r="Q444">
            <v>0</v>
          </cell>
          <cell r="R444">
            <v>0</v>
          </cell>
          <cell r="S444">
            <v>0</v>
          </cell>
          <cell r="T444">
            <v>0</v>
          </cell>
          <cell r="U444">
            <v>0</v>
          </cell>
        </row>
        <row r="445">
          <cell r="Q445">
            <v>0</v>
          </cell>
          <cell r="R445">
            <v>0</v>
          </cell>
          <cell r="S445">
            <v>0</v>
          </cell>
          <cell r="T445">
            <v>0</v>
          </cell>
          <cell r="U445">
            <v>0</v>
          </cell>
        </row>
        <row r="446">
          <cell r="Q446">
            <v>0</v>
          </cell>
          <cell r="R446">
            <v>0</v>
          </cell>
          <cell r="S446">
            <v>0</v>
          </cell>
          <cell r="T446">
            <v>0</v>
          </cell>
          <cell r="U446">
            <v>0</v>
          </cell>
        </row>
        <row r="447">
          <cell r="Q447">
            <v>0</v>
          </cell>
          <cell r="R447">
            <v>0</v>
          </cell>
          <cell r="S447">
            <v>0</v>
          </cell>
          <cell r="T447">
            <v>0</v>
          </cell>
          <cell r="U447">
            <v>0</v>
          </cell>
        </row>
        <row r="448">
          <cell r="Q448">
            <v>0</v>
          </cell>
          <cell r="R448">
            <v>0</v>
          </cell>
          <cell r="S448">
            <v>0</v>
          </cell>
          <cell r="T448">
            <v>0</v>
          </cell>
          <cell r="U448">
            <v>0</v>
          </cell>
        </row>
        <row r="449">
          <cell r="Q449">
            <v>0</v>
          </cell>
          <cell r="R449">
            <v>0</v>
          </cell>
          <cell r="S449">
            <v>0</v>
          </cell>
          <cell r="T449">
            <v>0</v>
          </cell>
          <cell r="U449">
            <v>0</v>
          </cell>
        </row>
        <row r="450">
          <cell r="Q450">
            <v>0</v>
          </cell>
          <cell r="R450">
            <v>0</v>
          </cell>
          <cell r="S450">
            <v>0</v>
          </cell>
          <cell r="T450">
            <v>0</v>
          </cell>
          <cell r="U450">
            <v>0</v>
          </cell>
        </row>
        <row r="451">
          <cell r="Q451">
            <v>0</v>
          </cell>
          <cell r="R451">
            <v>0</v>
          </cell>
          <cell r="S451">
            <v>0</v>
          </cell>
          <cell r="T451">
            <v>0</v>
          </cell>
          <cell r="U451">
            <v>0</v>
          </cell>
        </row>
        <row r="452">
          <cell r="Q452">
            <v>0</v>
          </cell>
          <cell r="R452">
            <v>0</v>
          </cell>
          <cell r="S452">
            <v>0</v>
          </cell>
          <cell r="T452">
            <v>0</v>
          </cell>
          <cell r="U452">
            <v>0</v>
          </cell>
        </row>
        <row r="453">
          <cell r="Q453">
            <v>0</v>
          </cell>
          <cell r="R453">
            <v>0</v>
          </cell>
          <cell r="S453">
            <v>0</v>
          </cell>
          <cell r="T453">
            <v>0</v>
          </cell>
          <cell r="U453">
            <v>0</v>
          </cell>
        </row>
        <row r="454">
          <cell r="Q454">
            <v>0</v>
          </cell>
          <cell r="R454">
            <v>0</v>
          </cell>
          <cell r="S454">
            <v>0</v>
          </cell>
          <cell r="T454">
            <v>0</v>
          </cell>
          <cell r="U454">
            <v>0</v>
          </cell>
        </row>
        <row r="455">
          <cell r="Q455">
            <v>0</v>
          </cell>
          <cell r="R455">
            <v>0</v>
          </cell>
          <cell r="S455">
            <v>0</v>
          </cell>
          <cell r="T455">
            <v>0</v>
          </cell>
          <cell r="U455">
            <v>0</v>
          </cell>
        </row>
        <row r="456">
          <cell r="Q456">
            <v>0</v>
          </cell>
          <cell r="R456">
            <v>0</v>
          </cell>
          <cell r="S456">
            <v>0</v>
          </cell>
          <cell r="T456">
            <v>0</v>
          </cell>
          <cell r="U456">
            <v>0</v>
          </cell>
        </row>
        <row r="457">
          <cell r="Q457">
            <v>0</v>
          </cell>
          <cell r="R457">
            <v>0</v>
          </cell>
          <cell r="S457">
            <v>0</v>
          </cell>
          <cell r="T457">
            <v>0</v>
          </cell>
          <cell r="U457">
            <v>0</v>
          </cell>
        </row>
        <row r="458">
          <cell r="Q458">
            <v>0</v>
          </cell>
          <cell r="R458">
            <v>0</v>
          </cell>
          <cell r="S458">
            <v>0</v>
          </cell>
          <cell r="T458">
            <v>0</v>
          </cell>
          <cell r="U458">
            <v>0</v>
          </cell>
        </row>
        <row r="459">
          <cell r="Q459">
            <v>0</v>
          </cell>
          <cell r="R459">
            <v>0</v>
          </cell>
          <cell r="S459">
            <v>0</v>
          </cell>
          <cell r="T459">
            <v>0</v>
          </cell>
          <cell r="U459">
            <v>0</v>
          </cell>
        </row>
        <row r="460">
          <cell r="Q460">
            <v>0</v>
          </cell>
          <cell r="R460">
            <v>0</v>
          </cell>
          <cell r="S460">
            <v>0</v>
          </cell>
          <cell r="T460">
            <v>0</v>
          </cell>
          <cell r="U460">
            <v>0</v>
          </cell>
        </row>
        <row r="461">
          <cell r="Q461">
            <v>0</v>
          </cell>
          <cell r="R461">
            <v>0</v>
          </cell>
          <cell r="S461">
            <v>0</v>
          </cell>
          <cell r="T461">
            <v>0</v>
          </cell>
          <cell r="U461">
            <v>0</v>
          </cell>
        </row>
        <row r="462">
          <cell r="Q462">
            <v>0</v>
          </cell>
          <cell r="R462">
            <v>0</v>
          </cell>
          <cell r="S462">
            <v>0</v>
          </cell>
          <cell r="T462">
            <v>0</v>
          </cell>
          <cell r="U462">
            <v>0</v>
          </cell>
        </row>
        <row r="463">
          <cell r="Q463">
            <v>0</v>
          </cell>
          <cell r="R463">
            <v>0</v>
          </cell>
          <cell r="S463">
            <v>0</v>
          </cell>
          <cell r="T463">
            <v>0</v>
          </cell>
          <cell r="U463">
            <v>0</v>
          </cell>
        </row>
        <row r="464">
          <cell r="Q464">
            <v>0</v>
          </cell>
          <cell r="R464">
            <v>0</v>
          </cell>
          <cell r="S464">
            <v>0</v>
          </cell>
          <cell r="T464">
            <v>0</v>
          </cell>
          <cell r="U464">
            <v>0</v>
          </cell>
        </row>
        <row r="465">
          <cell r="Q465">
            <v>0</v>
          </cell>
          <cell r="R465">
            <v>0</v>
          </cell>
          <cell r="S465">
            <v>0</v>
          </cell>
          <cell r="T465">
            <v>0</v>
          </cell>
          <cell r="U465">
            <v>0</v>
          </cell>
        </row>
        <row r="466">
          <cell r="Q466">
            <v>0</v>
          </cell>
          <cell r="R466">
            <v>0</v>
          </cell>
          <cell r="S466">
            <v>0</v>
          </cell>
          <cell r="T466">
            <v>0</v>
          </cell>
          <cell r="U466">
            <v>0</v>
          </cell>
        </row>
        <row r="467">
          <cell r="Q467">
            <v>0</v>
          </cell>
          <cell r="R467">
            <v>0</v>
          </cell>
          <cell r="S467">
            <v>0</v>
          </cell>
          <cell r="T467">
            <v>0</v>
          </cell>
          <cell r="U467">
            <v>0</v>
          </cell>
        </row>
        <row r="468">
          <cell r="Q468">
            <v>0</v>
          </cell>
          <cell r="R468">
            <v>0</v>
          </cell>
          <cell r="S468">
            <v>0</v>
          </cell>
          <cell r="T468">
            <v>0</v>
          </cell>
          <cell r="U468">
            <v>0</v>
          </cell>
        </row>
        <row r="469">
          <cell r="Q469">
            <v>0</v>
          </cell>
          <cell r="R469">
            <v>0</v>
          </cell>
          <cell r="S469">
            <v>0</v>
          </cell>
          <cell r="T469">
            <v>0</v>
          </cell>
          <cell r="U469">
            <v>0</v>
          </cell>
        </row>
        <row r="470">
          <cell r="Q470">
            <v>0</v>
          </cell>
          <cell r="R470">
            <v>0</v>
          </cell>
          <cell r="S470">
            <v>0</v>
          </cell>
          <cell r="T470">
            <v>0</v>
          </cell>
          <cell r="U470">
            <v>0</v>
          </cell>
        </row>
        <row r="471">
          <cell r="Q471">
            <v>0</v>
          </cell>
          <cell r="R471">
            <v>0</v>
          </cell>
          <cell r="S471">
            <v>0</v>
          </cell>
          <cell r="T471">
            <v>0</v>
          </cell>
          <cell r="U471">
            <v>0</v>
          </cell>
        </row>
        <row r="472">
          <cell r="Q472">
            <v>0</v>
          </cell>
          <cell r="R472">
            <v>0</v>
          </cell>
          <cell r="S472">
            <v>0</v>
          </cell>
          <cell r="T472">
            <v>0</v>
          </cell>
          <cell r="U472">
            <v>0</v>
          </cell>
        </row>
        <row r="473">
          <cell r="Q473">
            <v>0</v>
          </cell>
          <cell r="R473">
            <v>0</v>
          </cell>
          <cell r="S473">
            <v>0</v>
          </cell>
          <cell r="T473">
            <v>0</v>
          </cell>
          <cell r="U473">
            <v>0</v>
          </cell>
        </row>
        <row r="474">
          <cell r="Q474">
            <v>0</v>
          </cell>
          <cell r="R474">
            <v>0</v>
          </cell>
          <cell r="S474">
            <v>0</v>
          </cell>
          <cell r="T474">
            <v>0</v>
          </cell>
          <cell r="U474">
            <v>0</v>
          </cell>
        </row>
        <row r="475">
          <cell r="Q475">
            <v>0</v>
          </cell>
          <cell r="R475">
            <v>0</v>
          </cell>
          <cell r="S475">
            <v>0</v>
          </cell>
          <cell r="T475">
            <v>0</v>
          </cell>
          <cell r="U475">
            <v>0</v>
          </cell>
        </row>
        <row r="476">
          <cell r="Q476">
            <v>0</v>
          </cell>
          <cell r="R476">
            <v>0</v>
          </cell>
          <cell r="S476">
            <v>0</v>
          </cell>
          <cell r="T476">
            <v>0</v>
          </cell>
          <cell r="U476">
            <v>0</v>
          </cell>
        </row>
        <row r="477">
          <cell r="Q477">
            <v>0</v>
          </cell>
          <cell r="R477">
            <v>0</v>
          </cell>
          <cell r="S477">
            <v>0</v>
          </cell>
          <cell r="T477">
            <v>0</v>
          </cell>
          <cell r="U477">
            <v>0</v>
          </cell>
        </row>
        <row r="478">
          <cell r="Q478">
            <v>0</v>
          </cell>
          <cell r="R478">
            <v>0</v>
          </cell>
          <cell r="S478">
            <v>0</v>
          </cell>
          <cell r="T478">
            <v>0</v>
          </cell>
          <cell r="U478">
            <v>0</v>
          </cell>
        </row>
        <row r="479">
          <cell r="Q479">
            <v>0</v>
          </cell>
          <cell r="R479">
            <v>0</v>
          </cell>
          <cell r="S479">
            <v>0</v>
          </cell>
          <cell r="T479">
            <v>0</v>
          </cell>
          <cell r="U479">
            <v>0</v>
          </cell>
        </row>
        <row r="480">
          <cell r="Q480">
            <v>0</v>
          </cell>
          <cell r="R480">
            <v>0</v>
          </cell>
          <cell r="S480">
            <v>0</v>
          </cell>
          <cell r="T480">
            <v>0</v>
          </cell>
          <cell r="U480">
            <v>0</v>
          </cell>
        </row>
        <row r="481">
          <cell r="Q481">
            <v>0</v>
          </cell>
          <cell r="R481">
            <v>0</v>
          </cell>
          <cell r="S481">
            <v>0</v>
          </cell>
          <cell r="T481">
            <v>0</v>
          </cell>
          <cell r="U481">
            <v>0</v>
          </cell>
        </row>
        <row r="482">
          <cell r="Q482">
            <v>0</v>
          </cell>
          <cell r="R482">
            <v>0</v>
          </cell>
          <cell r="S482">
            <v>0</v>
          </cell>
          <cell r="T482">
            <v>0</v>
          </cell>
          <cell r="U482">
            <v>0</v>
          </cell>
        </row>
        <row r="483">
          <cell r="Q483">
            <v>0</v>
          </cell>
          <cell r="R483">
            <v>0</v>
          </cell>
          <cell r="S483">
            <v>0</v>
          </cell>
          <cell r="T483">
            <v>0</v>
          </cell>
          <cell r="U483">
            <v>0</v>
          </cell>
        </row>
        <row r="484">
          <cell r="Q484">
            <v>0</v>
          </cell>
          <cell r="R484">
            <v>0</v>
          </cell>
          <cell r="S484">
            <v>0</v>
          </cell>
          <cell r="T484">
            <v>0</v>
          </cell>
          <cell r="U484">
            <v>0</v>
          </cell>
        </row>
        <row r="485">
          <cell r="Q485">
            <v>0</v>
          </cell>
          <cell r="R485">
            <v>0</v>
          </cell>
          <cell r="S485">
            <v>0</v>
          </cell>
          <cell r="T485">
            <v>0</v>
          </cell>
          <cell r="U485">
            <v>0</v>
          </cell>
        </row>
        <row r="486">
          <cell r="Q486">
            <v>0</v>
          </cell>
          <cell r="R486">
            <v>0</v>
          </cell>
          <cell r="S486">
            <v>0</v>
          </cell>
          <cell r="T486">
            <v>0</v>
          </cell>
          <cell r="U486">
            <v>0</v>
          </cell>
        </row>
        <row r="487">
          <cell r="Q487">
            <v>0</v>
          </cell>
          <cell r="R487">
            <v>0</v>
          </cell>
          <cell r="S487">
            <v>0</v>
          </cell>
          <cell r="T487">
            <v>0</v>
          </cell>
          <cell r="U487">
            <v>0</v>
          </cell>
        </row>
        <row r="488">
          <cell r="Q488">
            <v>0</v>
          </cell>
          <cell r="R488">
            <v>0</v>
          </cell>
          <cell r="S488">
            <v>0</v>
          </cell>
          <cell r="T488">
            <v>0</v>
          </cell>
          <cell r="U488">
            <v>0</v>
          </cell>
        </row>
        <row r="489">
          <cell r="Q489">
            <v>0</v>
          </cell>
          <cell r="R489">
            <v>0</v>
          </cell>
          <cell r="S489">
            <v>0</v>
          </cell>
          <cell r="T489">
            <v>0</v>
          </cell>
          <cell r="U489">
            <v>0</v>
          </cell>
        </row>
        <row r="490">
          <cell r="Q490">
            <v>0</v>
          </cell>
          <cell r="R490">
            <v>0</v>
          </cell>
          <cell r="S490">
            <v>0</v>
          </cell>
          <cell r="T490">
            <v>0</v>
          </cell>
          <cell r="U490">
            <v>0</v>
          </cell>
        </row>
        <row r="491">
          <cell r="Q491">
            <v>0</v>
          </cell>
          <cell r="R491">
            <v>0</v>
          </cell>
          <cell r="S491">
            <v>0</v>
          </cell>
          <cell r="T491">
            <v>0</v>
          </cell>
          <cell r="U491">
            <v>0</v>
          </cell>
        </row>
        <row r="492">
          <cell r="Q492">
            <v>0</v>
          </cell>
          <cell r="R492">
            <v>0</v>
          </cell>
          <cell r="S492">
            <v>0</v>
          </cell>
          <cell r="T492">
            <v>0</v>
          </cell>
          <cell r="U492">
            <v>0</v>
          </cell>
        </row>
        <row r="493">
          <cell r="Q493">
            <v>0</v>
          </cell>
          <cell r="R493">
            <v>0</v>
          </cell>
          <cell r="S493">
            <v>0</v>
          </cell>
          <cell r="T493">
            <v>0</v>
          </cell>
          <cell r="U493">
            <v>0</v>
          </cell>
        </row>
        <row r="494">
          <cell r="Q494">
            <v>0</v>
          </cell>
          <cell r="R494">
            <v>0</v>
          </cell>
          <cell r="S494">
            <v>0</v>
          </cell>
          <cell r="T494">
            <v>0</v>
          </cell>
          <cell r="U494">
            <v>0</v>
          </cell>
        </row>
        <row r="495">
          <cell r="Q495">
            <v>0</v>
          </cell>
          <cell r="R495">
            <v>0</v>
          </cell>
          <cell r="S495">
            <v>0</v>
          </cell>
          <cell r="T495">
            <v>0</v>
          </cell>
          <cell r="U495">
            <v>0</v>
          </cell>
        </row>
        <row r="496">
          <cell r="Q496">
            <v>0</v>
          </cell>
          <cell r="R496">
            <v>0</v>
          </cell>
          <cell r="S496">
            <v>0</v>
          </cell>
          <cell r="T496">
            <v>0</v>
          </cell>
          <cell r="U496">
            <v>0</v>
          </cell>
        </row>
        <row r="497">
          <cell r="Q497">
            <v>0</v>
          </cell>
          <cell r="R497">
            <v>0</v>
          </cell>
          <cell r="S497">
            <v>0</v>
          </cell>
          <cell r="T497">
            <v>0</v>
          </cell>
          <cell r="U497">
            <v>0</v>
          </cell>
        </row>
        <row r="498">
          <cell r="Q498">
            <v>0</v>
          </cell>
          <cell r="R498">
            <v>0</v>
          </cell>
          <cell r="S498">
            <v>0</v>
          </cell>
          <cell r="T498">
            <v>0</v>
          </cell>
          <cell r="U498">
            <v>0</v>
          </cell>
        </row>
        <row r="499">
          <cell r="Q499">
            <v>0</v>
          </cell>
          <cell r="R499">
            <v>0</v>
          </cell>
          <cell r="S499">
            <v>0</v>
          </cell>
          <cell r="T499">
            <v>0</v>
          </cell>
          <cell r="U499">
            <v>0</v>
          </cell>
        </row>
        <row r="500">
          <cell r="Q500">
            <v>0</v>
          </cell>
          <cell r="R500">
            <v>0</v>
          </cell>
          <cell r="S500">
            <v>0</v>
          </cell>
          <cell r="T500">
            <v>0</v>
          </cell>
          <cell r="U500">
            <v>0</v>
          </cell>
        </row>
        <row r="501">
          <cell r="Q501">
            <v>0</v>
          </cell>
          <cell r="R501">
            <v>0</v>
          </cell>
          <cell r="S501">
            <v>0</v>
          </cell>
          <cell r="T501">
            <v>0</v>
          </cell>
          <cell r="U501">
            <v>0</v>
          </cell>
        </row>
        <row r="502">
          <cell r="Q502">
            <v>0</v>
          </cell>
          <cell r="R502">
            <v>0</v>
          </cell>
          <cell r="S502">
            <v>0</v>
          </cell>
          <cell r="T502">
            <v>0</v>
          </cell>
          <cell r="U502">
            <v>0</v>
          </cell>
        </row>
        <row r="503">
          <cell r="Q503">
            <v>0</v>
          </cell>
          <cell r="R503">
            <v>0</v>
          </cell>
          <cell r="S503">
            <v>0</v>
          </cell>
          <cell r="T503">
            <v>0</v>
          </cell>
          <cell r="U503">
            <v>0</v>
          </cell>
        </row>
        <row r="504">
          <cell r="Q504">
            <v>0</v>
          </cell>
          <cell r="R504">
            <v>0</v>
          </cell>
          <cell r="S504">
            <v>0</v>
          </cell>
          <cell r="T504">
            <v>0</v>
          </cell>
          <cell r="U504">
            <v>0</v>
          </cell>
        </row>
        <row r="505">
          <cell r="Q505">
            <v>0</v>
          </cell>
          <cell r="R505">
            <v>0</v>
          </cell>
          <cell r="S505">
            <v>0</v>
          </cell>
          <cell r="T505">
            <v>0</v>
          </cell>
          <cell r="U505">
            <v>0</v>
          </cell>
        </row>
        <row r="506">
          <cell r="Q506">
            <v>0</v>
          </cell>
          <cell r="R506">
            <v>0</v>
          </cell>
          <cell r="S506">
            <v>0</v>
          </cell>
          <cell r="T506">
            <v>0</v>
          </cell>
          <cell r="U506">
            <v>0</v>
          </cell>
        </row>
        <row r="507">
          <cell r="Q507">
            <v>0</v>
          </cell>
          <cell r="R507">
            <v>0</v>
          </cell>
          <cell r="S507">
            <v>0</v>
          </cell>
          <cell r="T507">
            <v>0</v>
          </cell>
          <cell r="U507">
            <v>0</v>
          </cell>
        </row>
        <row r="508">
          <cell r="Q508">
            <v>0</v>
          </cell>
          <cell r="R508">
            <v>0</v>
          </cell>
          <cell r="S508">
            <v>0</v>
          </cell>
          <cell r="T508">
            <v>0</v>
          </cell>
          <cell r="U508">
            <v>0</v>
          </cell>
        </row>
        <row r="509">
          <cell r="Q509">
            <v>0</v>
          </cell>
          <cell r="R509">
            <v>0</v>
          </cell>
          <cell r="S509">
            <v>0</v>
          </cell>
          <cell r="T509">
            <v>0</v>
          </cell>
          <cell r="U509">
            <v>0</v>
          </cell>
        </row>
        <row r="510">
          <cell r="Q510">
            <v>0</v>
          </cell>
          <cell r="R510">
            <v>0</v>
          </cell>
          <cell r="S510">
            <v>0</v>
          </cell>
          <cell r="T510">
            <v>0</v>
          </cell>
          <cell r="U510">
            <v>0</v>
          </cell>
        </row>
        <row r="511">
          <cell r="Q511">
            <v>0</v>
          </cell>
          <cell r="R511">
            <v>0</v>
          </cell>
          <cell r="S511">
            <v>0</v>
          </cell>
          <cell r="T511">
            <v>0</v>
          </cell>
          <cell r="U511">
            <v>0</v>
          </cell>
        </row>
        <row r="512">
          <cell r="Q512">
            <v>0</v>
          </cell>
          <cell r="R512">
            <v>0</v>
          </cell>
          <cell r="S512">
            <v>0</v>
          </cell>
          <cell r="T512">
            <v>0</v>
          </cell>
          <cell r="U512">
            <v>0</v>
          </cell>
        </row>
        <row r="513">
          <cell r="Q513">
            <v>0</v>
          </cell>
          <cell r="R513">
            <v>0</v>
          </cell>
          <cell r="S513">
            <v>0</v>
          </cell>
          <cell r="T513">
            <v>0</v>
          </cell>
          <cell r="U513">
            <v>0</v>
          </cell>
        </row>
        <row r="514">
          <cell r="Q514">
            <v>0</v>
          </cell>
          <cell r="R514">
            <v>0</v>
          </cell>
          <cell r="S514">
            <v>0</v>
          </cell>
          <cell r="T514">
            <v>0</v>
          </cell>
          <cell r="U514">
            <v>0</v>
          </cell>
        </row>
        <row r="515">
          <cell r="Q515">
            <v>0</v>
          </cell>
          <cell r="R515">
            <v>0</v>
          </cell>
          <cell r="S515">
            <v>0</v>
          </cell>
          <cell r="T515">
            <v>0</v>
          </cell>
          <cell r="U515">
            <v>0</v>
          </cell>
        </row>
        <row r="516">
          <cell r="Q516">
            <v>0</v>
          </cell>
          <cell r="R516">
            <v>0</v>
          </cell>
          <cell r="S516">
            <v>0</v>
          </cell>
          <cell r="T516">
            <v>0</v>
          </cell>
          <cell r="U516">
            <v>0</v>
          </cell>
        </row>
        <row r="517">
          <cell r="Q517">
            <v>0</v>
          </cell>
          <cell r="R517">
            <v>0</v>
          </cell>
          <cell r="S517">
            <v>0</v>
          </cell>
          <cell r="T517">
            <v>0</v>
          </cell>
          <cell r="U517">
            <v>0</v>
          </cell>
        </row>
        <row r="518">
          <cell r="Q518">
            <v>0</v>
          </cell>
          <cell r="R518">
            <v>0</v>
          </cell>
          <cell r="S518">
            <v>0</v>
          </cell>
          <cell r="T518">
            <v>0</v>
          </cell>
          <cell r="U518">
            <v>0</v>
          </cell>
        </row>
        <row r="519">
          <cell r="Q519">
            <v>0</v>
          </cell>
          <cell r="R519">
            <v>0</v>
          </cell>
          <cell r="S519">
            <v>0</v>
          </cell>
          <cell r="T519">
            <v>0</v>
          </cell>
          <cell r="U519">
            <v>0</v>
          </cell>
        </row>
        <row r="520">
          <cell r="Q520">
            <v>0</v>
          </cell>
          <cell r="R520">
            <v>0</v>
          </cell>
          <cell r="S520">
            <v>0</v>
          </cell>
          <cell r="T520">
            <v>0</v>
          </cell>
          <cell r="U520">
            <v>0</v>
          </cell>
        </row>
        <row r="521">
          <cell r="Q521">
            <v>0</v>
          </cell>
          <cell r="R521">
            <v>0</v>
          </cell>
          <cell r="S521">
            <v>0</v>
          </cell>
          <cell r="T521">
            <v>0</v>
          </cell>
          <cell r="U521">
            <v>0</v>
          </cell>
        </row>
        <row r="522">
          <cell r="Q522">
            <v>0</v>
          </cell>
          <cell r="R522">
            <v>0</v>
          </cell>
          <cell r="S522">
            <v>0</v>
          </cell>
          <cell r="T522">
            <v>0</v>
          </cell>
          <cell r="U522">
            <v>0</v>
          </cell>
        </row>
        <row r="523">
          <cell r="Q523">
            <v>0</v>
          </cell>
          <cell r="R523">
            <v>0</v>
          </cell>
          <cell r="S523">
            <v>0</v>
          </cell>
          <cell r="T523">
            <v>0</v>
          </cell>
          <cell r="U523">
            <v>0</v>
          </cell>
        </row>
        <row r="524">
          <cell r="Q524">
            <v>0</v>
          </cell>
          <cell r="R524">
            <v>0</v>
          </cell>
          <cell r="S524">
            <v>0</v>
          </cell>
          <cell r="T524">
            <v>0</v>
          </cell>
          <cell r="U524">
            <v>0</v>
          </cell>
        </row>
        <row r="525">
          <cell r="Q525">
            <v>0</v>
          </cell>
          <cell r="R525">
            <v>0</v>
          </cell>
          <cell r="S525">
            <v>0</v>
          </cell>
          <cell r="T525">
            <v>0</v>
          </cell>
          <cell r="U525">
            <v>0</v>
          </cell>
        </row>
        <row r="526">
          <cell r="Q526">
            <v>0</v>
          </cell>
          <cell r="R526">
            <v>0</v>
          </cell>
          <cell r="S526">
            <v>0</v>
          </cell>
          <cell r="T526">
            <v>0</v>
          </cell>
          <cell r="U526">
            <v>0</v>
          </cell>
        </row>
        <row r="527">
          <cell r="Q527">
            <v>0</v>
          </cell>
          <cell r="R527">
            <v>0</v>
          </cell>
          <cell r="S527">
            <v>0</v>
          </cell>
          <cell r="T527">
            <v>0</v>
          </cell>
          <cell r="U527">
            <v>0</v>
          </cell>
        </row>
        <row r="528">
          <cell r="Q528">
            <v>0</v>
          </cell>
          <cell r="R528">
            <v>0</v>
          </cell>
          <cell r="S528">
            <v>0</v>
          </cell>
          <cell r="T528">
            <v>0</v>
          </cell>
          <cell r="U528">
            <v>0</v>
          </cell>
        </row>
        <row r="529">
          <cell r="Q529">
            <v>0</v>
          </cell>
          <cell r="R529">
            <v>0</v>
          </cell>
          <cell r="S529">
            <v>0</v>
          </cell>
          <cell r="T529">
            <v>0</v>
          </cell>
          <cell r="U529">
            <v>0</v>
          </cell>
        </row>
        <row r="530">
          <cell r="Q530">
            <v>0</v>
          </cell>
          <cell r="R530">
            <v>0</v>
          </cell>
          <cell r="S530">
            <v>0</v>
          </cell>
          <cell r="T530">
            <v>0</v>
          </cell>
          <cell r="U530">
            <v>0</v>
          </cell>
        </row>
        <row r="531">
          <cell r="Q531">
            <v>0</v>
          </cell>
          <cell r="R531">
            <v>0</v>
          </cell>
          <cell r="S531">
            <v>0</v>
          </cell>
          <cell r="T531">
            <v>0</v>
          </cell>
          <cell r="U531">
            <v>0</v>
          </cell>
        </row>
        <row r="532">
          <cell r="Q532">
            <v>0</v>
          </cell>
          <cell r="R532">
            <v>0</v>
          </cell>
          <cell r="S532">
            <v>0</v>
          </cell>
          <cell r="T532">
            <v>0</v>
          </cell>
          <cell r="U532">
            <v>0</v>
          </cell>
        </row>
        <row r="533">
          <cell r="Q533">
            <v>0</v>
          </cell>
          <cell r="R533">
            <v>0</v>
          </cell>
          <cell r="S533">
            <v>0</v>
          </cell>
          <cell r="T533">
            <v>0</v>
          </cell>
          <cell r="U533">
            <v>0</v>
          </cell>
        </row>
        <row r="534">
          <cell r="Q534">
            <v>0</v>
          </cell>
          <cell r="R534">
            <v>0</v>
          </cell>
          <cell r="S534">
            <v>0</v>
          </cell>
          <cell r="T534">
            <v>0</v>
          </cell>
          <cell r="U534">
            <v>0</v>
          </cell>
        </row>
        <row r="535">
          <cell r="Q535">
            <v>0</v>
          </cell>
          <cell r="R535">
            <v>0</v>
          </cell>
          <cell r="S535">
            <v>0</v>
          </cell>
          <cell r="T535">
            <v>0</v>
          </cell>
          <cell r="U535">
            <v>0</v>
          </cell>
        </row>
        <row r="536">
          <cell r="Q536">
            <v>0</v>
          </cell>
          <cell r="R536">
            <v>0</v>
          </cell>
          <cell r="S536">
            <v>0</v>
          </cell>
          <cell r="T536">
            <v>0</v>
          </cell>
          <cell r="U536">
            <v>0</v>
          </cell>
        </row>
        <row r="537">
          <cell r="Q537">
            <v>0</v>
          </cell>
          <cell r="R537">
            <v>0</v>
          </cell>
          <cell r="S537">
            <v>0</v>
          </cell>
          <cell r="T537">
            <v>0</v>
          </cell>
          <cell r="U537">
            <v>0</v>
          </cell>
        </row>
        <row r="538">
          <cell r="Q538">
            <v>0</v>
          </cell>
          <cell r="R538">
            <v>0</v>
          </cell>
          <cell r="S538">
            <v>0</v>
          </cell>
          <cell r="T538">
            <v>0</v>
          </cell>
          <cell r="U538">
            <v>0</v>
          </cell>
        </row>
        <row r="539">
          <cell r="Q539">
            <v>0</v>
          </cell>
          <cell r="R539">
            <v>0</v>
          </cell>
          <cell r="S539">
            <v>0</v>
          </cell>
          <cell r="T539">
            <v>0</v>
          </cell>
          <cell r="U539">
            <v>0</v>
          </cell>
        </row>
        <row r="540">
          <cell r="Q540">
            <v>0</v>
          </cell>
          <cell r="R540">
            <v>0</v>
          </cell>
          <cell r="S540">
            <v>0</v>
          </cell>
          <cell r="T540">
            <v>0</v>
          </cell>
          <cell r="U540">
            <v>0</v>
          </cell>
        </row>
        <row r="541">
          <cell r="Q541">
            <v>0</v>
          </cell>
          <cell r="R541">
            <v>0</v>
          </cell>
          <cell r="S541">
            <v>0</v>
          </cell>
          <cell r="T541">
            <v>0</v>
          </cell>
          <cell r="U541">
            <v>0</v>
          </cell>
        </row>
        <row r="542">
          <cell r="Q542">
            <v>0</v>
          </cell>
          <cell r="R542">
            <v>0</v>
          </cell>
          <cell r="S542">
            <v>0</v>
          </cell>
          <cell r="T542">
            <v>0</v>
          </cell>
          <cell r="U542">
            <v>0</v>
          </cell>
        </row>
        <row r="543">
          <cell r="Q543">
            <v>0</v>
          </cell>
          <cell r="R543">
            <v>0</v>
          </cell>
          <cell r="S543">
            <v>0</v>
          </cell>
          <cell r="T543">
            <v>0</v>
          </cell>
          <cell r="U543">
            <v>0</v>
          </cell>
        </row>
        <row r="544">
          <cell r="Q544">
            <v>0</v>
          </cell>
          <cell r="R544">
            <v>0</v>
          </cell>
          <cell r="S544">
            <v>0</v>
          </cell>
          <cell r="T544">
            <v>0</v>
          </cell>
          <cell r="U544">
            <v>0</v>
          </cell>
        </row>
        <row r="545">
          <cell r="Q545">
            <v>0</v>
          </cell>
          <cell r="R545">
            <v>0</v>
          </cell>
          <cell r="S545">
            <v>0</v>
          </cell>
          <cell r="T545">
            <v>0</v>
          </cell>
          <cell r="U545">
            <v>0</v>
          </cell>
        </row>
        <row r="546">
          <cell r="Q546">
            <v>0</v>
          </cell>
          <cell r="R546">
            <v>0</v>
          </cell>
          <cell r="S546">
            <v>0</v>
          </cell>
          <cell r="T546">
            <v>0</v>
          </cell>
          <cell r="U546">
            <v>0</v>
          </cell>
        </row>
        <row r="547">
          <cell r="Q547">
            <v>0</v>
          </cell>
          <cell r="R547">
            <v>0</v>
          </cell>
          <cell r="S547">
            <v>0</v>
          </cell>
          <cell r="T547">
            <v>0</v>
          </cell>
          <cell r="U547">
            <v>0</v>
          </cell>
        </row>
        <row r="548">
          <cell r="Q548">
            <v>0</v>
          </cell>
          <cell r="R548">
            <v>0</v>
          </cell>
          <cell r="S548">
            <v>0</v>
          </cell>
          <cell r="T548">
            <v>0</v>
          </cell>
          <cell r="U548">
            <v>0</v>
          </cell>
        </row>
        <row r="549">
          <cell r="Q549">
            <v>0</v>
          </cell>
          <cell r="R549">
            <v>0</v>
          </cell>
          <cell r="S549">
            <v>0</v>
          </cell>
          <cell r="T549">
            <v>0</v>
          </cell>
          <cell r="U549">
            <v>0</v>
          </cell>
        </row>
        <row r="550">
          <cell r="Q550">
            <v>0</v>
          </cell>
          <cell r="R550">
            <v>0</v>
          </cell>
          <cell r="S550">
            <v>0</v>
          </cell>
          <cell r="T550">
            <v>0</v>
          </cell>
          <cell r="U550">
            <v>0</v>
          </cell>
        </row>
        <row r="551">
          <cell r="Q551">
            <v>0</v>
          </cell>
          <cell r="R551">
            <v>0</v>
          </cell>
          <cell r="S551">
            <v>0</v>
          </cell>
          <cell r="T551">
            <v>0</v>
          </cell>
          <cell r="U551">
            <v>0</v>
          </cell>
        </row>
        <row r="552">
          <cell r="Q552">
            <v>0</v>
          </cell>
          <cell r="R552">
            <v>0</v>
          </cell>
          <cell r="S552">
            <v>0</v>
          </cell>
          <cell r="T552">
            <v>0</v>
          </cell>
          <cell r="U552">
            <v>0</v>
          </cell>
        </row>
        <row r="553">
          <cell r="Q553">
            <v>0</v>
          </cell>
          <cell r="R553">
            <v>0</v>
          </cell>
          <cell r="S553">
            <v>0</v>
          </cell>
          <cell r="T553">
            <v>0</v>
          </cell>
          <cell r="U553">
            <v>0</v>
          </cell>
        </row>
        <row r="554">
          <cell r="Q554">
            <v>0</v>
          </cell>
          <cell r="R554">
            <v>0</v>
          </cell>
          <cell r="S554">
            <v>0</v>
          </cell>
          <cell r="T554">
            <v>0</v>
          </cell>
          <cell r="U554">
            <v>0</v>
          </cell>
        </row>
        <row r="555">
          <cell r="Q555">
            <v>0</v>
          </cell>
          <cell r="R555">
            <v>0</v>
          </cell>
          <cell r="S555">
            <v>0</v>
          </cell>
          <cell r="T555">
            <v>0</v>
          </cell>
          <cell r="U555">
            <v>0</v>
          </cell>
        </row>
        <row r="556">
          <cell r="Q556">
            <v>0</v>
          </cell>
          <cell r="R556">
            <v>0</v>
          </cell>
          <cell r="S556">
            <v>0</v>
          </cell>
          <cell r="T556">
            <v>0</v>
          </cell>
          <cell r="U556">
            <v>0</v>
          </cell>
        </row>
        <row r="557">
          <cell r="Q557">
            <v>0</v>
          </cell>
          <cell r="R557">
            <v>0</v>
          </cell>
          <cell r="S557">
            <v>0</v>
          </cell>
          <cell r="T557">
            <v>0</v>
          </cell>
          <cell r="U557">
            <v>0</v>
          </cell>
        </row>
        <row r="558">
          <cell r="Q558">
            <v>0</v>
          </cell>
          <cell r="R558">
            <v>0</v>
          </cell>
          <cell r="S558">
            <v>0</v>
          </cell>
          <cell r="T558">
            <v>0</v>
          </cell>
          <cell r="U558">
            <v>0</v>
          </cell>
        </row>
        <row r="559">
          <cell r="Q559">
            <v>0</v>
          </cell>
          <cell r="R559">
            <v>0</v>
          </cell>
          <cell r="S559">
            <v>0</v>
          </cell>
          <cell r="T559">
            <v>0</v>
          </cell>
          <cell r="U559">
            <v>0</v>
          </cell>
        </row>
        <row r="560">
          <cell r="Q560">
            <v>0</v>
          </cell>
          <cell r="R560">
            <v>0</v>
          </cell>
          <cell r="S560">
            <v>0</v>
          </cell>
          <cell r="T560">
            <v>0</v>
          </cell>
          <cell r="U560">
            <v>0</v>
          </cell>
        </row>
        <row r="561">
          <cell r="Q561">
            <v>0</v>
          </cell>
          <cell r="R561">
            <v>0</v>
          </cell>
          <cell r="S561">
            <v>0</v>
          </cell>
          <cell r="T561">
            <v>0</v>
          </cell>
          <cell r="U561">
            <v>0</v>
          </cell>
        </row>
        <row r="562">
          <cell r="Q562">
            <v>0</v>
          </cell>
          <cell r="R562">
            <v>0</v>
          </cell>
          <cell r="S562">
            <v>0</v>
          </cell>
          <cell r="T562">
            <v>0</v>
          </cell>
          <cell r="U562">
            <v>0</v>
          </cell>
        </row>
        <row r="563">
          <cell r="Q563">
            <v>0</v>
          </cell>
          <cell r="R563">
            <v>0</v>
          </cell>
          <cell r="S563">
            <v>0</v>
          </cell>
          <cell r="T563">
            <v>0</v>
          </cell>
          <cell r="U563">
            <v>0</v>
          </cell>
        </row>
        <row r="564">
          <cell r="Q564">
            <v>0</v>
          </cell>
          <cell r="R564">
            <v>0</v>
          </cell>
          <cell r="S564">
            <v>0</v>
          </cell>
          <cell r="T564">
            <v>0</v>
          </cell>
          <cell r="U564">
            <v>0</v>
          </cell>
        </row>
        <row r="565">
          <cell r="Q565">
            <v>0</v>
          </cell>
          <cell r="R565">
            <v>0</v>
          </cell>
          <cell r="S565">
            <v>0</v>
          </cell>
          <cell r="T565">
            <v>0</v>
          </cell>
          <cell r="U565">
            <v>0</v>
          </cell>
        </row>
        <row r="566">
          <cell r="Q566">
            <v>0</v>
          </cell>
          <cell r="R566">
            <v>0</v>
          </cell>
          <cell r="S566">
            <v>0</v>
          </cell>
          <cell r="T566">
            <v>0</v>
          </cell>
          <cell r="U566">
            <v>0</v>
          </cell>
        </row>
        <row r="567">
          <cell r="Q567">
            <v>0</v>
          </cell>
          <cell r="R567">
            <v>0</v>
          </cell>
          <cell r="S567">
            <v>0</v>
          </cell>
          <cell r="T567">
            <v>0</v>
          </cell>
          <cell r="U567">
            <v>0</v>
          </cell>
        </row>
        <row r="568">
          <cell r="Q568">
            <v>0</v>
          </cell>
          <cell r="R568">
            <v>0</v>
          </cell>
          <cell r="S568">
            <v>0</v>
          </cell>
          <cell r="T568">
            <v>0</v>
          </cell>
          <cell r="U568">
            <v>0</v>
          </cell>
        </row>
        <row r="569">
          <cell r="Q569">
            <v>0</v>
          </cell>
          <cell r="R569">
            <v>0</v>
          </cell>
          <cell r="S569">
            <v>0</v>
          </cell>
          <cell r="T569">
            <v>0</v>
          </cell>
          <cell r="U569">
            <v>0</v>
          </cell>
        </row>
        <row r="570">
          <cell r="Q570">
            <v>0</v>
          </cell>
          <cell r="R570">
            <v>0</v>
          </cell>
          <cell r="S570">
            <v>0</v>
          </cell>
          <cell r="T570">
            <v>0</v>
          </cell>
          <cell r="U570">
            <v>0</v>
          </cell>
        </row>
        <row r="571">
          <cell r="Q571">
            <v>0</v>
          </cell>
          <cell r="R571">
            <v>0</v>
          </cell>
          <cell r="S571">
            <v>0</v>
          </cell>
          <cell r="T571">
            <v>0</v>
          </cell>
          <cell r="U571">
            <v>0</v>
          </cell>
        </row>
        <row r="572">
          <cell r="Q572">
            <v>0</v>
          </cell>
          <cell r="R572">
            <v>0</v>
          </cell>
          <cell r="S572">
            <v>0</v>
          </cell>
          <cell r="T572">
            <v>0</v>
          </cell>
          <cell r="U572">
            <v>0</v>
          </cell>
        </row>
        <row r="573">
          <cell r="Q573">
            <v>0</v>
          </cell>
          <cell r="R573">
            <v>0</v>
          </cell>
          <cell r="S573">
            <v>0</v>
          </cell>
          <cell r="T573">
            <v>0</v>
          </cell>
          <cell r="U573">
            <v>0</v>
          </cell>
        </row>
        <row r="574">
          <cell r="Q574">
            <v>0</v>
          </cell>
          <cell r="R574">
            <v>0</v>
          </cell>
          <cell r="S574">
            <v>0</v>
          </cell>
          <cell r="T574">
            <v>0</v>
          </cell>
          <cell r="U574">
            <v>0</v>
          </cell>
        </row>
        <row r="575">
          <cell r="Q575">
            <v>0</v>
          </cell>
          <cell r="R575">
            <v>0</v>
          </cell>
          <cell r="S575">
            <v>0</v>
          </cell>
          <cell r="T575">
            <v>0</v>
          </cell>
          <cell r="U575">
            <v>0</v>
          </cell>
        </row>
        <row r="576">
          <cell r="Q576">
            <v>0</v>
          </cell>
          <cell r="R576">
            <v>0</v>
          </cell>
          <cell r="S576">
            <v>0</v>
          </cell>
          <cell r="T576">
            <v>0</v>
          </cell>
          <cell r="U576">
            <v>0</v>
          </cell>
        </row>
        <row r="577">
          <cell r="Q577">
            <v>0</v>
          </cell>
          <cell r="R577">
            <v>0</v>
          </cell>
          <cell r="S577">
            <v>0</v>
          </cell>
          <cell r="T577">
            <v>0</v>
          </cell>
          <cell r="U577">
            <v>0</v>
          </cell>
        </row>
        <row r="578">
          <cell r="Q578">
            <v>0</v>
          </cell>
          <cell r="R578">
            <v>0</v>
          </cell>
          <cell r="S578">
            <v>0</v>
          </cell>
          <cell r="T578">
            <v>0</v>
          </cell>
          <cell r="U578">
            <v>0</v>
          </cell>
        </row>
        <row r="579">
          <cell r="Q579">
            <v>0</v>
          </cell>
          <cell r="R579">
            <v>0</v>
          </cell>
          <cell r="S579">
            <v>0</v>
          </cell>
          <cell r="T579">
            <v>0</v>
          </cell>
          <cell r="U579">
            <v>0</v>
          </cell>
        </row>
        <row r="580">
          <cell r="Q580">
            <v>0</v>
          </cell>
          <cell r="R580">
            <v>0</v>
          </cell>
          <cell r="S580">
            <v>0</v>
          </cell>
          <cell r="T580">
            <v>0</v>
          </cell>
          <cell r="U580">
            <v>0</v>
          </cell>
        </row>
        <row r="581">
          <cell r="Q581">
            <v>0</v>
          </cell>
          <cell r="R581">
            <v>0</v>
          </cell>
          <cell r="S581">
            <v>0</v>
          </cell>
          <cell r="T581">
            <v>0</v>
          </cell>
          <cell r="U581">
            <v>0</v>
          </cell>
        </row>
        <row r="582">
          <cell r="Q582">
            <v>0</v>
          </cell>
          <cell r="R582">
            <v>0</v>
          </cell>
          <cell r="S582">
            <v>0</v>
          </cell>
          <cell r="T582">
            <v>0</v>
          </cell>
          <cell r="U582">
            <v>0</v>
          </cell>
        </row>
        <row r="583">
          <cell r="Q583">
            <v>0</v>
          </cell>
          <cell r="R583">
            <v>0</v>
          </cell>
          <cell r="S583">
            <v>0</v>
          </cell>
          <cell r="T583">
            <v>0</v>
          </cell>
          <cell r="U583">
            <v>0</v>
          </cell>
        </row>
        <row r="584">
          <cell r="Q584">
            <v>0</v>
          </cell>
          <cell r="R584">
            <v>0</v>
          </cell>
          <cell r="S584">
            <v>0</v>
          </cell>
          <cell r="T584">
            <v>0</v>
          </cell>
          <cell r="U584">
            <v>0</v>
          </cell>
        </row>
        <row r="585">
          <cell r="Q585">
            <v>0</v>
          </cell>
          <cell r="R585">
            <v>0</v>
          </cell>
          <cell r="S585">
            <v>0</v>
          </cell>
          <cell r="T585">
            <v>0</v>
          </cell>
          <cell r="U585">
            <v>0</v>
          </cell>
        </row>
        <row r="586">
          <cell r="Q586">
            <v>0</v>
          </cell>
          <cell r="R586">
            <v>0</v>
          </cell>
          <cell r="S586">
            <v>0</v>
          </cell>
          <cell r="T586">
            <v>0</v>
          </cell>
          <cell r="U586">
            <v>0</v>
          </cell>
        </row>
        <row r="587">
          <cell r="Q587">
            <v>0</v>
          </cell>
          <cell r="R587">
            <v>0</v>
          </cell>
          <cell r="S587">
            <v>0</v>
          </cell>
          <cell r="T587">
            <v>0</v>
          </cell>
          <cell r="U587">
            <v>0</v>
          </cell>
        </row>
        <row r="588">
          <cell r="Q588">
            <v>0</v>
          </cell>
          <cell r="R588">
            <v>0</v>
          </cell>
          <cell r="S588">
            <v>0</v>
          </cell>
          <cell r="T588">
            <v>0</v>
          </cell>
          <cell r="U588">
            <v>0</v>
          </cell>
        </row>
        <row r="589">
          <cell r="Q589">
            <v>0</v>
          </cell>
          <cell r="R589">
            <v>0</v>
          </cell>
          <cell r="S589">
            <v>0</v>
          </cell>
          <cell r="T589">
            <v>0</v>
          </cell>
          <cell r="U589">
            <v>0</v>
          </cell>
        </row>
        <row r="590">
          <cell r="Q590">
            <v>0</v>
          </cell>
          <cell r="R590">
            <v>0</v>
          </cell>
          <cell r="S590">
            <v>0</v>
          </cell>
          <cell r="T590">
            <v>0</v>
          </cell>
          <cell r="U590">
            <v>0</v>
          </cell>
        </row>
        <row r="591">
          <cell r="Q591">
            <v>0</v>
          </cell>
          <cell r="R591">
            <v>0</v>
          </cell>
          <cell r="S591">
            <v>0</v>
          </cell>
          <cell r="T591">
            <v>0</v>
          </cell>
          <cell r="U591">
            <v>0</v>
          </cell>
        </row>
        <row r="592">
          <cell r="Q592">
            <v>0</v>
          </cell>
          <cell r="R592">
            <v>0</v>
          </cell>
          <cell r="S592">
            <v>0</v>
          </cell>
          <cell r="T592">
            <v>0</v>
          </cell>
          <cell r="U592">
            <v>0</v>
          </cell>
        </row>
        <row r="593">
          <cell r="Q593">
            <v>0</v>
          </cell>
          <cell r="R593">
            <v>0</v>
          </cell>
          <cell r="S593">
            <v>0</v>
          </cell>
          <cell r="T593">
            <v>0</v>
          </cell>
          <cell r="U593">
            <v>0</v>
          </cell>
        </row>
        <row r="594">
          <cell r="Q594">
            <v>0</v>
          </cell>
          <cell r="R594">
            <v>0</v>
          </cell>
          <cell r="S594">
            <v>0</v>
          </cell>
          <cell r="T594">
            <v>0</v>
          </cell>
          <cell r="U594">
            <v>0</v>
          </cell>
        </row>
        <row r="595">
          <cell r="Q595">
            <v>0</v>
          </cell>
          <cell r="R595">
            <v>0</v>
          </cell>
          <cell r="S595">
            <v>0</v>
          </cell>
          <cell r="T595">
            <v>0</v>
          </cell>
          <cell r="U595">
            <v>0</v>
          </cell>
        </row>
        <row r="596">
          <cell r="Q596">
            <v>0</v>
          </cell>
          <cell r="R596">
            <v>0</v>
          </cell>
          <cell r="S596">
            <v>0</v>
          </cell>
          <cell r="T596">
            <v>0</v>
          </cell>
          <cell r="U596">
            <v>0</v>
          </cell>
        </row>
        <row r="597">
          <cell r="Q597">
            <v>0</v>
          </cell>
          <cell r="R597">
            <v>0</v>
          </cell>
          <cell r="S597">
            <v>0</v>
          </cell>
          <cell r="T597">
            <v>0</v>
          </cell>
          <cell r="U597">
            <v>0</v>
          </cell>
        </row>
        <row r="598">
          <cell r="Q598">
            <v>0</v>
          </cell>
          <cell r="R598">
            <v>0</v>
          </cell>
          <cell r="S598">
            <v>0</v>
          </cell>
          <cell r="T598">
            <v>0</v>
          </cell>
          <cell r="U598">
            <v>0</v>
          </cell>
        </row>
        <row r="599">
          <cell r="Q599">
            <v>0</v>
          </cell>
          <cell r="R599">
            <v>0</v>
          </cell>
          <cell r="S599">
            <v>0</v>
          </cell>
          <cell r="T599">
            <v>0</v>
          </cell>
          <cell r="U599">
            <v>0</v>
          </cell>
        </row>
        <row r="600">
          <cell r="Q600">
            <v>0</v>
          </cell>
          <cell r="R600">
            <v>0</v>
          </cell>
          <cell r="S600">
            <v>0</v>
          </cell>
          <cell r="T600">
            <v>0</v>
          </cell>
          <cell r="U600">
            <v>0</v>
          </cell>
        </row>
        <row r="601">
          <cell r="Q601">
            <v>0</v>
          </cell>
          <cell r="R601">
            <v>0</v>
          </cell>
          <cell r="S601">
            <v>0</v>
          </cell>
          <cell r="T601">
            <v>0</v>
          </cell>
          <cell r="U601">
            <v>0</v>
          </cell>
        </row>
        <row r="602">
          <cell r="Q602">
            <v>0</v>
          </cell>
          <cell r="R602">
            <v>0</v>
          </cell>
          <cell r="S602">
            <v>0</v>
          </cell>
          <cell r="T602">
            <v>0</v>
          </cell>
          <cell r="U602">
            <v>0</v>
          </cell>
        </row>
        <row r="603">
          <cell r="Q603">
            <v>0</v>
          </cell>
          <cell r="R603">
            <v>0</v>
          </cell>
          <cell r="S603">
            <v>0</v>
          </cell>
          <cell r="T603">
            <v>0</v>
          </cell>
          <cell r="U603">
            <v>0</v>
          </cell>
        </row>
        <row r="604">
          <cell r="Q604">
            <v>0</v>
          </cell>
          <cell r="R604">
            <v>0</v>
          </cell>
          <cell r="S604">
            <v>0</v>
          </cell>
          <cell r="T604">
            <v>0</v>
          </cell>
          <cell r="U604">
            <v>0</v>
          </cell>
        </row>
        <row r="605">
          <cell r="Q605">
            <v>0</v>
          </cell>
          <cell r="R605">
            <v>0</v>
          </cell>
          <cell r="S605">
            <v>0</v>
          </cell>
          <cell r="T605">
            <v>0</v>
          </cell>
          <cell r="U605">
            <v>0</v>
          </cell>
        </row>
        <row r="606">
          <cell r="Q606">
            <v>0</v>
          </cell>
          <cell r="R606">
            <v>0</v>
          </cell>
          <cell r="S606">
            <v>0</v>
          </cell>
          <cell r="T606">
            <v>0</v>
          </cell>
          <cell r="U606">
            <v>0</v>
          </cell>
        </row>
        <row r="607">
          <cell r="Q607">
            <v>0</v>
          </cell>
          <cell r="R607">
            <v>0</v>
          </cell>
          <cell r="S607">
            <v>0</v>
          </cell>
          <cell r="T607">
            <v>0</v>
          </cell>
          <cell r="U607">
            <v>0</v>
          </cell>
        </row>
        <row r="608">
          <cell r="Q608">
            <v>0</v>
          </cell>
          <cell r="R608">
            <v>0</v>
          </cell>
          <cell r="S608">
            <v>0</v>
          </cell>
          <cell r="T608">
            <v>0</v>
          </cell>
          <cell r="U608">
            <v>0</v>
          </cell>
        </row>
        <row r="609">
          <cell r="Q609">
            <v>0</v>
          </cell>
          <cell r="R609">
            <v>0</v>
          </cell>
          <cell r="S609">
            <v>0</v>
          </cell>
          <cell r="T609">
            <v>0</v>
          </cell>
          <cell r="U609">
            <v>0</v>
          </cell>
        </row>
        <row r="610">
          <cell r="Q610">
            <v>0</v>
          </cell>
          <cell r="R610">
            <v>0</v>
          </cell>
          <cell r="S610">
            <v>0</v>
          </cell>
          <cell r="T610">
            <v>0</v>
          </cell>
          <cell r="U610">
            <v>0</v>
          </cell>
        </row>
        <row r="611">
          <cell r="Q611">
            <v>0</v>
          </cell>
          <cell r="R611">
            <v>0</v>
          </cell>
          <cell r="S611">
            <v>0</v>
          </cell>
          <cell r="T611">
            <v>0</v>
          </cell>
          <cell r="U611">
            <v>0</v>
          </cell>
        </row>
        <row r="612">
          <cell r="Q612">
            <v>0</v>
          </cell>
          <cell r="R612">
            <v>0</v>
          </cell>
          <cell r="S612">
            <v>0</v>
          </cell>
          <cell r="T612">
            <v>0</v>
          </cell>
          <cell r="U612">
            <v>0</v>
          </cell>
        </row>
        <row r="613">
          <cell r="Q613">
            <v>0</v>
          </cell>
          <cell r="R613">
            <v>0</v>
          </cell>
          <cell r="S613">
            <v>0</v>
          </cell>
          <cell r="T613">
            <v>0</v>
          </cell>
          <cell r="U613">
            <v>0</v>
          </cell>
        </row>
        <row r="614">
          <cell r="Q614">
            <v>0</v>
          </cell>
          <cell r="R614">
            <v>0</v>
          </cell>
          <cell r="S614">
            <v>0</v>
          </cell>
          <cell r="T614">
            <v>0</v>
          </cell>
          <cell r="U614">
            <v>0</v>
          </cell>
        </row>
        <row r="615">
          <cell r="Q615">
            <v>0</v>
          </cell>
          <cell r="R615">
            <v>0</v>
          </cell>
          <cell r="S615">
            <v>0</v>
          </cell>
          <cell r="T615">
            <v>0</v>
          </cell>
          <cell r="U615">
            <v>0</v>
          </cell>
        </row>
        <row r="616">
          <cell r="Q616">
            <v>0</v>
          </cell>
          <cell r="R616">
            <v>0</v>
          </cell>
          <cell r="S616">
            <v>0</v>
          </cell>
          <cell r="T616">
            <v>0</v>
          </cell>
          <cell r="U616">
            <v>0</v>
          </cell>
        </row>
        <row r="617">
          <cell r="Q617">
            <v>0</v>
          </cell>
          <cell r="R617">
            <v>0</v>
          </cell>
          <cell r="S617">
            <v>0</v>
          </cell>
          <cell r="T617">
            <v>0</v>
          </cell>
          <cell r="U617">
            <v>0</v>
          </cell>
        </row>
        <row r="618">
          <cell r="Q618">
            <v>0</v>
          </cell>
          <cell r="R618">
            <v>0</v>
          </cell>
          <cell r="S618">
            <v>0</v>
          </cell>
          <cell r="T618">
            <v>0</v>
          </cell>
          <cell r="U618">
            <v>0</v>
          </cell>
        </row>
        <row r="619">
          <cell r="Q619">
            <v>0</v>
          </cell>
          <cell r="R619">
            <v>0</v>
          </cell>
          <cell r="S619">
            <v>0</v>
          </cell>
          <cell r="T619">
            <v>0</v>
          </cell>
          <cell r="U619">
            <v>0</v>
          </cell>
        </row>
        <row r="620">
          <cell r="Q620">
            <v>0</v>
          </cell>
          <cell r="R620">
            <v>0</v>
          </cell>
          <cell r="S620">
            <v>0</v>
          </cell>
          <cell r="T620">
            <v>0</v>
          </cell>
          <cell r="U620">
            <v>0</v>
          </cell>
        </row>
        <row r="621">
          <cell r="Q621">
            <v>0</v>
          </cell>
          <cell r="R621">
            <v>0</v>
          </cell>
          <cell r="S621">
            <v>0</v>
          </cell>
          <cell r="T621">
            <v>0</v>
          </cell>
          <cell r="U621">
            <v>0</v>
          </cell>
        </row>
        <row r="622">
          <cell r="Q622">
            <v>0</v>
          </cell>
          <cell r="R622">
            <v>0</v>
          </cell>
          <cell r="S622">
            <v>0</v>
          </cell>
          <cell r="T622">
            <v>0</v>
          </cell>
          <cell r="U622">
            <v>0</v>
          </cell>
        </row>
        <row r="623">
          <cell r="Q623">
            <v>0</v>
          </cell>
          <cell r="R623">
            <v>0</v>
          </cell>
          <cell r="S623">
            <v>0</v>
          </cell>
          <cell r="T623">
            <v>0</v>
          </cell>
          <cell r="U623">
            <v>0</v>
          </cell>
        </row>
        <row r="624">
          <cell r="Q624">
            <v>0</v>
          </cell>
          <cell r="R624">
            <v>0</v>
          </cell>
          <cell r="S624">
            <v>0</v>
          </cell>
          <cell r="T624">
            <v>0</v>
          </cell>
          <cell r="U624">
            <v>0</v>
          </cell>
        </row>
        <row r="625">
          <cell r="Q625">
            <v>0</v>
          </cell>
          <cell r="R625">
            <v>0</v>
          </cell>
          <cell r="S625">
            <v>0</v>
          </cell>
          <cell r="T625">
            <v>0</v>
          </cell>
          <cell r="U625">
            <v>0</v>
          </cell>
        </row>
        <row r="626">
          <cell r="Q626">
            <v>0</v>
          </cell>
          <cell r="R626">
            <v>0</v>
          </cell>
          <cell r="S626">
            <v>0</v>
          </cell>
          <cell r="T626">
            <v>0</v>
          </cell>
          <cell r="U626">
            <v>0</v>
          </cell>
        </row>
        <row r="627">
          <cell r="Q627">
            <v>0</v>
          </cell>
          <cell r="R627">
            <v>0</v>
          </cell>
          <cell r="S627">
            <v>0</v>
          </cell>
          <cell r="T627">
            <v>0</v>
          </cell>
          <cell r="U627">
            <v>0</v>
          </cell>
        </row>
        <row r="628">
          <cell r="Q628">
            <v>0</v>
          </cell>
          <cell r="R628">
            <v>0</v>
          </cell>
          <cell r="S628">
            <v>0</v>
          </cell>
          <cell r="T628">
            <v>0</v>
          </cell>
          <cell r="U628">
            <v>0</v>
          </cell>
        </row>
        <row r="629">
          <cell r="Q629">
            <v>0</v>
          </cell>
          <cell r="R629">
            <v>0</v>
          </cell>
          <cell r="S629">
            <v>0</v>
          </cell>
          <cell r="T629">
            <v>0</v>
          </cell>
          <cell r="U629">
            <v>0</v>
          </cell>
        </row>
        <row r="630">
          <cell r="Q630">
            <v>0</v>
          </cell>
          <cell r="R630">
            <v>0</v>
          </cell>
          <cell r="S630">
            <v>0</v>
          </cell>
          <cell r="T630">
            <v>0</v>
          </cell>
          <cell r="U630">
            <v>0</v>
          </cell>
        </row>
        <row r="631">
          <cell r="Q631">
            <v>0</v>
          </cell>
          <cell r="R631">
            <v>0</v>
          </cell>
          <cell r="S631">
            <v>0</v>
          </cell>
          <cell r="T631">
            <v>0</v>
          </cell>
          <cell r="U631">
            <v>0</v>
          </cell>
        </row>
        <row r="632">
          <cell r="Q632">
            <v>0</v>
          </cell>
          <cell r="R632">
            <v>0</v>
          </cell>
          <cell r="S632">
            <v>0</v>
          </cell>
          <cell r="T632">
            <v>0</v>
          </cell>
          <cell r="U632">
            <v>0</v>
          </cell>
        </row>
        <row r="633">
          <cell r="Q633">
            <v>0</v>
          </cell>
          <cell r="R633">
            <v>0</v>
          </cell>
          <cell r="S633">
            <v>0</v>
          </cell>
          <cell r="T633">
            <v>0</v>
          </cell>
          <cell r="U633">
            <v>0</v>
          </cell>
        </row>
        <row r="634">
          <cell r="Q634">
            <v>0</v>
          </cell>
          <cell r="R634">
            <v>0</v>
          </cell>
          <cell r="S634">
            <v>0</v>
          </cell>
          <cell r="T634">
            <v>0</v>
          </cell>
          <cell r="U634">
            <v>0</v>
          </cell>
        </row>
        <row r="635">
          <cell r="Q635">
            <v>0</v>
          </cell>
          <cell r="R635">
            <v>0</v>
          </cell>
          <cell r="S635">
            <v>0</v>
          </cell>
          <cell r="T635">
            <v>0</v>
          </cell>
          <cell r="U635">
            <v>0</v>
          </cell>
        </row>
        <row r="636">
          <cell r="Q636">
            <v>0</v>
          </cell>
          <cell r="R636">
            <v>0</v>
          </cell>
          <cell r="S636">
            <v>0</v>
          </cell>
          <cell r="T636">
            <v>0</v>
          </cell>
          <cell r="U636">
            <v>0</v>
          </cell>
        </row>
        <row r="637">
          <cell r="Q637">
            <v>0</v>
          </cell>
          <cell r="R637">
            <v>0</v>
          </cell>
          <cell r="S637">
            <v>0</v>
          </cell>
          <cell r="T637">
            <v>0</v>
          </cell>
          <cell r="U637">
            <v>0</v>
          </cell>
        </row>
        <row r="638">
          <cell r="Q638">
            <v>0</v>
          </cell>
          <cell r="R638">
            <v>0</v>
          </cell>
          <cell r="S638">
            <v>0</v>
          </cell>
          <cell r="T638">
            <v>0</v>
          </cell>
          <cell r="U638">
            <v>0</v>
          </cell>
        </row>
        <row r="639">
          <cell r="Q639">
            <v>0</v>
          </cell>
          <cell r="R639">
            <v>0</v>
          </cell>
          <cell r="S639">
            <v>0</v>
          </cell>
          <cell r="T639">
            <v>0</v>
          </cell>
          <cell r="U639">
            <v>0</v>
          </cell>
        </row>
        <row r="640">
          <cell r="Q640">
            <v>0</v>
          </cell>
          <cell r="R640">
            <v>0</v>
          </cell>
          <cell r="S640">
            <v>0</v>
          </cell>
          <cell r="T640">
            <v>0</v>
          </cell>
          <cell r="U640">
            <v>0</v>
          </cell>
        </row>
        <row r="641">
          <cell r="Q641">
            <v>0</v>
          </cell>
          <cell r="R641">
            <v>0</v>
          </cell>
          <cell r="S641">
            <v>0</v>
          </cell>
          <cell r="T641">
            <v>0</v>
          </cell>
          <cell r="U641">
            <v>0</v>
          </cell>
        </row>
        <row r="642">
          <cell r="Q642">
            <v>0</v>
          </cell>
          <cell r="R642">
            <v>0</v>
          </cell>
          <cell r="S642">
            <v>0</v>
          </cell>
          <cell r="T642">
            <v>0</v>
          </cell>
          <cell r="U642">
            <v>0</v>
          </cell>
        </row>
        <row r="643">
          <cell r="Q643">
            <v>0</v>
          </cell>
          <cell r="R643">
            <v>0</v>
          </cell>
          <cell r="S643">
            <v>0</v>
          </cell>
          <cell r="T643">
            <v>0</v>
          </cell>
          <cell r="U643">
            <v>0</v>
          </cell>
        </row>
        <row r="644">
          <cell r="Q644">
            <v>0</v>
          </cell>
          <cell r="R644">
            <v>0</v>
          </cell>
          <cell r="S644">
            <v>0</v>
          </cell>
          <cell r="T644">
            <v>0</v>
          </cell>
          <cell r="U644">
            <v>0</v>
          </cell>
        </row>
        <row r="645">
          <cell r="Q645">
            <v>0</v>
          </cell>
          <cell r="R645">
            <v>0</v>
          </cell>
          <cell r="S645">
            <v>0</v>
          </cell>
          <cell r="T645">
            <v>0</v>
          </cell>
          <cell r="U645">
            <v>0</v>
          </cell>
        </row>
        <row r="646">
          <cell r="Q646">
            <v>0</v>
          </cell>
          <cell r="R646">
            <v>0</v>
          </cell>
          <cell r="S646">
            <v>0</v>
          </cell>
          <cell r="T646">
            <v>0</v>
          </cell>
          <cell r="U646">
            <v>0</v>
          </cell>
        </row>
        <row r="647">
          <cell r="Q647">
            <v>0</v>
          </cell>
          <cell r="R647">
            <v>0</v>
          </cell>
          <cell r="S647">
            <v>0</v>
          </cell>
          <cell r="T647">
            <v>0</v>
          </cell>
          <cell r="U647">
            <v>0</v>
          </cell>
        </row>
        <row r="648">
          <cell r="Q648">
            <v>0</v>
          </cell>
          <cell r="R648">
            <v>0</v>
          </cell>
          <cell r="S648">
            <v>0</v>
          </cell>
          <cell r="T648">
            <v>0</v>
          </cell>
          <cell r="U648">
            <v>0</v>
          </cell>
        </row>
        <row r="649">
          <cell r="Q649">
            <v>0</v>
          </cell>
          <cell r="R649">
            <v>0</v>
          </cell>
          <cell r="S649">
            <v>0</v>
          </cell>
          <cell r="T649">
            <v>0</v>
          </cell>
          <cell r="U649">
            <v>0</v>
          </cell>
        </row>
        <row r="650">
          <cell r="Q650">
            <v>0</v>
          </cell>
          <cell r="R650">
            <v>0</v>
          </cell>
          <cell r="S650">
            <v>0</v>
          </cell>
          <cell r="T650">
            <v>0</v>
          </cell>
          <cell r="U650">
            <v>0</v>
          </cell>
        </row>
        <row r="651">
          <cell r="Q651">
            <v>0</v>
          </cell>
          <cell r="R651">
            <v>0</v>
          </cell>
          <cell r="S651">
            <v>0</v>
          </cell>
          <cell r="T651">
            <v>0</v>
          </cell>
          <cell r="U651">
            <v>0</v>
          </cell>
        </row>
        <row r="652">
          <cell r="Q652">
            <v>0</v>
          </cell>
          <cell r="R652">
            <v>0</v>
          </cell>
          <cell r="S652">
            <v>0</v>
          </cell>
          <cell r="T652">
            <v>0</v>
          </cell>
          <cell r="U652">
            <v>0</v>
          </cell>
        </row>
        <row r="653">
          <cell r="Q653">
            <v>0</v>
          </cell>
          <cell r="R653">
            <v>0</v>
          </cell>
          <cell r="S653">
            <v>0</v>
          </cell>
          <cell r="T653">
            <v>0</v>
          </cell>
          <cell r="U653">
            <v>0</v>
          </cell>
        </row>
        <row r="654">
          <cell r="Q654">
            <v>0</v>
          </cell>
          <cell r="R654">
            <v>0</v>
          </cell>
          <cell r="S654">
            <v>0</v>
          </cell>
          <cell r="T654">
            <v>0</v>
          </cell>
          <cell r="U654">
            <v>0</v>
          </cell>
        </row>
        <row r="655">
          <cell r="Q655">
            <v>0</v>
          </cell>
          <cell r="R655">
            <v>0</v>
          </cell>
          <cell r="S655">
            <v>0</v>
          </cell>
          <cell r="T655">
            <v>0</v>
          </cell>
          <cell r="U655">
            <v>0</v>
          </cell>
        </row>
        <row r="656">
          <cell r="Q656">
            <v>0</v>
          </cell>
          <cell r="R656">
            <v>0</v>
          </cell>
          <cell r="S656">
            <v>0</v>
          </cell>
          <cell r="T656">
            <v>0</v>
          </cell>
          <cell r="U656">
            <v>0</v>
          </cell>
        </row>
        <row r="657">
          <cell r="Q657">
            <v>0</v>
          </cell>
          <cell r="R657">
            <v>0</v>
          </cell>
          <cell r="S657">
            <v>0</v>
          </cell>
          <cell r="T657">
            <v>0</v>
          </cell>
          <cell r="U657">
            <v>0</v>
          </cell>
        </row>
        <row r="658">
          <cell r="Q658">
            <v>0</v>
          </cell>
          <cell r="R658">
            <v>0</v>
          </cell>
          <cell r="S658">
            <v>0</v>
          </cell>
          <cell r="T658">
            <v>0</v>
          </cell>
          <cell r="U658">
            <v>0</v>
          </cell>
        </row>
        <row r="659">
          <cell r="Q659">
            <v>0</v>
          </cell>
          <cell r="R659">
            <v>0</v>
          </cell>
          <cell r="S659">
            <v>0</v>
          </cell>
          <cell r="T659">
            <v>0</v>
          </cell>
          <cell r="U659">
            <v>0</v>
          </cell>
        </row>
        <row r="660">
          <cell r="Q660">
            <v>0</v>
          </cell>
          <cell r="R660">
            <v>0</v>
          </cell>
          <cell r="S660">
            <v>0</v>
          </cell>
          <cell r="T660">
            <v>0</v>
          </cell>
          <cell r="U660">
            <v>0</v>
          </cell>
        </row>
        <row r="661">
          <cell r="Q661">
            <v>0</v>
          </cell>
          <cell r="R661">
            <v>0</v>
          </cell>
          <cell r="S661">
            <v>0</v>
          </cell>
          <cell r="T661">
            <v>0</v>
          </cell>
          <cell r="U661">
            <v>0</v>
          </cell>
        </row>
        <row r="662">
          <cell r="Q662">
            <v>0</v>
          </cell>
          <cell r="R662">
            <v>0</v>
          </cell>
          <cell r="S662">
            <v>0</v>
          </cell>
          <cell r="T662">
            <v>0</v>
          </cell>
          <cell r="U662">
            <v>0</v>
          </cell>
        </row>
        <row r="663">
          <cell r="Q663">
            <v>0</v>
          </cell>
          <cell r="R663">
            <v>0</v>
          </cell>
          <cell r="S663">
            <v>0</v>
          </cell>
          <cell r="T663">
            <v>0</v>
          </cell>
          <cell r="U663">
            <v>0</v>
          </cell>
        </row>
        <row r="664">
          <cell r="Q664">
            <v>0</v>
          </cell>
          <cell r="R664">
            <v>0</v>
          </cell>
          <cell r="S664">
            <v>0</v>
          </cell>
          <cell r="T664">
            <v>0</v>
          </cell>
          <cell r="U664">
            <v>0</v>
          </cell>
        </row>
        <row r="665">
          <cell r="Q665">
            <v>0</v>
          </cell>
          <cell r="R665">
            <v>0</v>
          </cell>
          <cell r="S665">
            <v>0</v>
          </cell>
          <cell r="T665">
            <v>0</v>
          </cell>
          <cell r="U665">
            <v>0</v>
          </cell>
        </row>
        <row r="666">
          <cell r="Q666">
            <v>0</v>
          </cell>
          <cell r="R666">
            <v>0</v>
          </cell>
          <cell r="S666">
            <v>0</v>
          </cell>
          <cell r="T666">
            <v>0</v>
          </cell>
          <cell r="U666">
            <v>0</v>
          </cell>
        </row>
        <row r="667">
          <cell r="Q667">
            <v>0</v>
          </cell>
          <cell r="R667">
            <v>0</v>
          </cell>
          <cell r="S667">
            <v>0</v>
          </cell>
          <cell r="T667">
            <v>0</v>
          </cell>
          <cell r="U667">
            <v>0</v>
          </cell>
        </row>
        <row r="668">
          <cell r="Q668">
            <v>0</v>
          </cell>
          <cell r="R668">
            <v>0</v>
          </cell>
          <cell r="S668">
            <v>0</v>
          </cell>
          <cell r="T668">
            <v>0</v>
          </cell>
          <cell r="U668">
            <v>0</v>
          </cell>
        </row>
        <row r="669">
          <cell r="Q669">
            <v>0</v>
          </cell>
          <cell r="R669">
            <v>0</v>
          </cell>
          <cell r="S669">
            <v>0</v>
          </cell>
          <cell r="T669">
            <v>0</v>
          </cell>
          <cell r="U669">
            <v>0</v>
          </cell>
        </row>
        <row r="670">
          <cell r="Q670">
            <v>0</v>
          </cell>
          <cell r="R670">
            <v>0</v>
          </cell>
          <cell r="S670">
            <v>0</v>
          </cell>
          <cell r="T670">
            <v>0</v>
          </cell>
          <cell r="U670">
            <v>0</v>
          </cell>
        </row>
        <row r="671">
          <cell r="Q671">
            <v>0</v>
          </cell>
          <cell r="R671">
            <v>0</v>
          </cell>
          <cell r="S671">
            <v>0</v>
          </cell>
          <cell r="T671">
            <v>0</v>
          </cell>
          <cell r="U671">
            <v>0</v>
          </cell>
        </row>
        <row r="672">
          <cell r="Q672">
            <v>0</v>
          </cell>
          <cell r="R672">
            <v>0</v>
          </cell>
          <cell r="S672">
            <v>0</v>
          </cell>
          <cell r="T672">
            <v>0</v>
          </cell>
          <cell r="U672">
            <v>0</v>
          </cell>
        </row>
        <row r="673">
          <cell r="Q673">
            <v>0</v>
          </cell>
          <cell r="R673">
            <v>0</v>
          </cell>
          <cell r="S673">
            <v>0</v>
          </cell>
          <cell r="T673">
            <v>0</v>
          </cell>
          <cell r="U673">
            <v>0</v>
          </cell>
        </row>
        <row r="674">
          <cell r="Q674">
            <v>0</v>
          </cell>
          <cell r="R674">
            <v>0</v>
          </cell>
          <cell r="S674">
            <v>0</v>
          </cell>
          <cell r="T674">
            <v>0</v>
          </cell>
          <cell r="U674">
            <v>0</v>
          </cell>
        </row>
        <row r="675">
          <cell r="Q675">
            <v>0</v>
          </cell>
          <cell r="R675">
            <v>0</v>
          </cell>
          <cell r="S675">
            <v>0</v>
          </cell>
          <cell r="T675">
            <v>0</v>
          </cell>
          <cell r="U675">
            <v>0</v>
          </cell>
        </row>
        <row r="676">
          <cell r="Q676">
            <v>0</v>
          </cell>
          <cell r="R676">
            <v>0</v>
          </cell>
          <cell r="S676">
            <v>0</v>
          </cell>
          <cell r="T676">
            <v>0</v>
          </cell>
          <cell r="U676">
            <v>0</v>
          </cell>
        </row>
        <row r="677">
          <cell r="Q677">
            <v>0</v>
          </cell>
          <cell r="R677">
            <v>0</v>
          </cell>
          <cell r="S677">
            <v>0</v>
          </cell>
          <cell r="T677">
            <v>0</v>
          </cell>
          <cell r="U677">
            <v>0</v>
          </cell>
        </row>
        <row r="678">
          <cell r="Q678">
            <v>0</v>
          </cell>
          <cell r="R678">
            <v>0</v>
          </cell>
          <cell r="S678">
            <v>0</v>
          </cell>
          <cell r="T678">
            <v>0</v>
          </cell>
          <cell r="U678">
            <v>0</v>
          </cell>
        </row>
        <row r="679">
          <cell r="Q679">
            <v>0</v>
          </cell>
          <cell r="R679">
            <v>0</v>
          </cell>
          <cell r="S679">
            <v>0</v>
          </cell>
          <cell r="T679">
            <v>0</v>
          </cell>
          <cell r="U679">
            <v>0</v>
          </cell>
        </row>
        <row r="680">
          <cell r="Q680">
            <v>0</v>
          </cell>
          <cell r="R680">
            <v>0</v>
          </cell>
          <cell r="S680">
            <v>0</v>
          </cell>
          <cell r="T680">
            <v>0</v>
          </cell>
          <cell r="U680">
            <v>0</v>
          </cell>
        </row>
        <row r="681">
          <cell r="Q681">
            <v>0</v>
          </cell>
          <cell r="R681">
            <v>0</v>
          </cell>
          <cell r="S681">
            <v>0</v>
          </cell>
          <cell r="T681">
            <v>0</v>
          </cell>
          <cell r="U681">
            <v>0</v>
          </cell>
        </row>
        <row r="682">
          <cell r="Q682">
            <v>0</v>
          </cell>
          <cell r="R682">
            <v>0</v>
          </cell>
          <cell r="S682">
            <v>0</v>
          </cell>
          <cell r="T682">
            <v>0</v>
          </cell>
          <cell r="U682">
            <v>0</v>
          </cell>
        </row>
        <row r="683">
          <cell r="Q683">
            <v>0</v>
          </cell>
          <cell r="R683">
            <v>0</v>
          </cell>
          <cell r="S683">
            <v>0</v>
          </cell>
          <cell r="T683">
            <v>0</v>
          </cell>
          <cell r="U683">
            <v>0</v>
          </cell>
        </row>
        <row r="684">
          <cell r="Q684">
            <v>0</v>
          </cell>
          <cell r="R684">
            <v>0</v>
          </cell>
          <cell r="S684">
            <v>0</v>
          </cell>
          <cell r="T684">
            <v>0</v>
          </cell>
          <cell r="U684">
            <v>0</v>
          </cell>
        </row>
        <row r="685">
          <cell r="Q685">
            <v>0</v>
          </cell>
          <cell r="R685">
            <v>0</v>
          </cell>
          <cell r="S685">
            <v>0</v>
          </cell>
          <cell r="T685">
            <v>0</v>
          </cell>
          <cell r="U685">
            <v>0</v>
          </cell>
        </row>
        <row r="686">
          <cell r="Q686">
            <v>0</v>
          </cell>
          <cell r="R686">
            <v>0</v>
          </cell>
          <cell r="S686">
            <v>0</v>
          </cell>
          <cell r="T686">
            <v>0</v>
          </cell>
          <cell r="U686">
            <v>0</v>
          </cell>
        </row>
        <row r="687">
          <cell r="Q687">
            <v>0</v>
          </cell>
          <cell r="R687">
            <v>0</v>
          </cell>
          <cell r="S687">
            <v>0</v>
          </cell>
          <cell r="T687">
            <v>0</v>
          </cell>
          <cell r="U687">
            <v>0</v>
          </cell>
        </row>
        <row r="688">
          <cell r="Q688">
            <v>0</v>
          </cell>
          <cell r="R688">
            <v>0</v>
          </cell>
          <cell r="S688">
            <v>0</v>
          </cell>
          <cell r="T688">
            <v>0</v>
          </cell>
          <cell r="U688">
            <v>0</v>
          </cell>
        </row>
        <row r="689">
          <cell r="Q689">
            <v>0</v>
          </cell>
          <cell r="R689">
            <v>0</v>
          </cell>
          <cell r="S689">
            <v>0</v>
          </cell>
          <cell r="T689">
            <v>0</v>
          </cell>
          <cell r="U689">
            <v>0</v>
          </cell>
        </row>
        <row r="690">
          <cell r="Q690">
            <v>0</v>
          </cell>
          <cell r="R690">
            <v>0</v>
          </cell>
          <cell r="S690">
            <v>0</v>
          </cell>
          <cell r="T690">
            <v>0</v>
          </cell>
          <cell r="U690">
            <v>0</v>
          </cell>
        </row>
        <row r="691">
          <cell r="Q691">
            <v>0</v>
          </cell>
          <cell r="R691">
            <v>0</v>
          </cell>
          <cell r="S691">
            <v>0</v>
          </cell>
          <cell r="T691">
            <v>0</v>
          </cell>
          <cell r="U691">
            <v>0</v>
          </cell>
        </row>
        <row r="692">
          <cell r="Q692">
            <v>0</v>
          </cell>
          <cell r="R692">
            <v>0</v>
          </cell>
          <cell r="S692">
            <v>0</v>
          </cell>
          <cell r="T692">
            <v>0</v>
          </cell>
          <cell r="U692">
            <v>0</v>
          </cell>
        </row>
        <row r="693">
          <cell r="Q693">
            <v>0</v>
          </cell>
          <cell r="R693">
            <v>0</v>
          </cell>
          <cell r="S693">
            <v>0</v>
          </cell>
          <cell r="T693">
            <v>0</v>
          </cell>
          <cell r="U693">
            <v>0</v>
          </cell>
        </row>
        <row r="694">
          <cell r="Q694">
            <v>0</v>
          </cell>
          <cell r="R694">
            <v>0</v>
          </cell>
          <cell r="S694">
            <v>0</v>
          </cell>
          <cell r="T694">
            <v>0</v>
          </cell>
          <cell r="U694">
            <v>0</v>
          </cell>
        </row>
        <row r="695">
          <cell r="Q695">
            <v>0</v>
          </cell>
          <cell r="R695">
            <v>0</v>
          </cell>
          <cell r="S695">
            <v>0</v>
          </cell>
          <cell r="T695">
            <v>0</v>
          </cell>
          <cell r="U695">
            <v>0</v>
          </cell>
        </row>
        <row r="696">
          <cell r="Q696">
            <v>0</v>
          </cell>
          <cell r="R696">
            <v>0</v>
          </cell>
          <cell r="S696">
            <v>0</v>
          </cell>
          <cell r="T696">
            <v>0</v>
          </cell>
          <cell r="U696">
            <v>0</v>
          </cell>
        </row>
        <row r="697">
          <cell r="Q697">
            <v>0</v>
          </cell>
          <cell r="R697">
            <v>0</v>
          </cell>
          <cell r="S697">
            <v>0</v>
          </cell>
          <cell r="T697">
            <v>0</v>
          </cell>
          <cell r="U697">
            <v>0</v>
          </cell>
        </row>
        <row r="698">
          <cell r="Q698">
            <v>0</v>
          </cell>
          <cell r="R698">
            <v>0</v>
          </cell>
          <cell r="S698">
            <v>0</v>
          </cell>
          <cell r="T698">
            <v>0</v>
          </cell>
          <cell r="U698">
            <v>0</v>
          </cell>
        </row>
        <row r="699">
          <cell r="Q699">
            <v>0</v>
          </cell>
          <cell r="R699">
            <v>0</v>
          </cell>
          <cell r="S699">
            <v>0</v>
          </cell>
          <cell r="T699">
            <v>0</v>
          </cell>
          <cell r="U699">
            <v>0</v>
          </cell>
        </row>
        <row r="700">
          <cell r="Q700">
            <v>0</v>
          </cell>
          <cell r="R700">
            <v>0</v>
          </cell>
          <cell r="S700">
            <v>0</v>
          </cell>
          <cell r="T700">
            <v>0</v>
          </cell>
          <cell r="U700">
            <v>0</v>
          </cell>
        </row>
        <row r="701">
          <cell r="Q701">
            <v>0</v>
          </cell>
          <cell r="R701">
            <v>0</v>
          </cell>
          <cell r="S701">
            <v>0</v>
          </cell>
          <cell r="T701">
            <v>0</v>
          </cell>
          <cell r="U701">
            <v>0</v>
          </cell>
        </row>
        <row r="702">
          <cell r="Q702">
            <v>0</v>
          </cell>
          <cell r="R702">
            <v>0</v>
          </cell>
          <cell r="S702">
            <v>0</v>
          </cell>
          <cell r="T702">
            <v>0</v>
          </cell>
          <cell r="U702">
            <v>0</v>
          </cell>
        </row>
        <row r="703">
          <cell r="Q703">
            <v>0</v>
          </cell>
          <cell r="R703">
            <v>0</v>
          </cell>
          <cell r="S703">
            <v>0</v>
          </cell>
          <cell r="T703">
            <v>0</v>
          </cell>
          <cell r="U703">
            <v>0</v>
          </cell>
        </row>
        <row r="704">
          <cell r="Q704">
            <v>0</v>
          </cell>
          <cell r="R704">
            <v>0</v>
          </cell>
          <cell r="S704">
            <v>0</v>
          </cell>
          <cell r="T704">
            <v>0</v>
          </cell>
          <cell r="U704">
            <v>0</v>
          </cell>
        </row>
        <row r="705">
          <cell r="Q705">
            <v>0</v>
          </cell>
          <cell r="R705">
            <v>0</v>
          </cell>
          <cell r="S705">
            <v>0</v>
          </cell>
          <cell r="T705">
            <v>0</v>
          </cell>
          <cell r="U705">
            <v>0</v>
          </cell>
        </row>
        <row r="706">
          <cell r="Q706">
            <v>0</v>
          </cell>
          <cell r="R706">
            <v>0</v>
          </cell>
          <cell r="S706">
            <v>0</v>
          </cell>
          <cell r="T706">
            <v>0</v>
          </cell>
          <cell r="U706">
            <v>0</v>
          </cell>
        </row>
        <row r="707">
          <cell r="Q707">
            <v>0</v>
          </cell>
          <cell r="R707">
            <v>0</v>
          </cell>
          <cell r="S707">
            <v>0</v>
          </cell>
          <cell r="T707">
            <v>0</v>
          </cell>
          <cell r="U707">
            <v>0</v>
          </cell>
        </row>
        <row r="708">
          <cell r="Q708">
            <v>0</v>
          </cell>
          <cell r="R708">
            <v>0</v>
          </cell>
          <cell r="S708">
            <v>0</v>
          </cell>
          <cell r="T708">
            <v>0</v>
          </cell>
          <cell r="U708">
            <v>0</v>
          </cell>
        </row>
        <row r="709">
          <cell r="Q709">
            <v>0</v>
          </cell>
          <cell r="R709">
            <v>0</v>
          </cell>
          <cell r="S709">
            <v>0</v>
          </cell>
          <cell r="T709">
            <v>0</v>
          </cell>
          <cell r="U709">
            <v>0</v>
          </cell>
        </row>
        <row r="710">
          <cell r="Q710">
            <v>0</v>
          </cell>
          <cell r="R710">
            <v>0</v>
          </cell>
          <cell r="S710">
            <v>0</v>
          </cell>
          <cell r="T710">
            <v>0</v>
          </cell>
          <cell r="U710">
            <v>0</v>
          </cell>
        </row>
        <row r="711">
          <cell r="Q711">
            <v>0</v>
          </cell>
          <cell r="R711">
            <v>0</v>
          </cell>
          <cell r="S711">
            <v>0</v>
          </cell>
          <cell r="T711">
            <v>0</v>
          </cell>
          <cell r="U711">
            <v>0</v>
          </cell>
        </row>
        <row r="712">
          <cell r="Q712">
            <v>0</v>
          </cell>
          <cell r="R712">
            <v>0</v>
          </cell>
          <cell r="S712">
            <v>0</v>
          </cell>
          <cell r="T712">
            <v>0</v>
          </cell>
          <cell r="U712">
            <v>0</v>
          </cell>
        </row>
        <row r="713">
          <cell r="Q713">
            <v>0</v>
          </cell>
          <cell r="R713">
            <v>0</v>
          </cell>
          <cell r="S713">
            <v>0</v>
          </cell>
          <cell r="T713">
            <v>0</v>
          </cell>
          <cell r="U713">
            <v>0</v>
          </cell>
        </row>
        <row r="714">
          <cell r="Q714">
            <v>0</v>
          </cell>
          <cell r="R714">
            <v>0</v>
          </cell>
          <cell r="S714">
            <v>0</v>
          </cell>
          <cell r="T714">
            <v>0</v>
          </cell>
          <cell r="U714">
            <v>0</v>
          </cell>
        </row>
        <row r="715">
          <cell r="Q715">
            <v>0</v>
          </cell>
          <cell r="R715">
            <v>0</v>
          </cell>
          <cell r="S715">
            <v>0</v>
          </cell>
          <cell r="T715">
            <v>0</v>
          </cell>
          <cell r="U715">
            <v>0</v>
          </cell>
        </row>
        <row r="716">
          <cell r="Q716">
            <v>0</v>
          </cell>
          <cell r="R716">
            <v>0</v>
          </cell>
          <cell r="S716">
            <v>0</v>
          </cell>
          <cell r="T716">
            <v>0</v>
          </cell>
          <cell r="U716">
            <v>0</v>
          </cell>
        </row>
        <row r="717">
          <cell r="Q717">
            <v>0</v>
          </cell>
          <cell r="R717">
            <v>0</v>
          </cell>
          <cell r="S717">
            <v>0</v>
          </cell>
          <cell r="T717">
            <v>0</v>
          </cell>
          <cell r="U717">
            <v>0</v>
          </cell>
        </row>
        <row r="718">
          <cell r="Q718">
            <v>0</v>
          </cell>
          <cell r="R718">
            <v>0</v>
          </cell>
          <cell r="S718">
            <v>0</v>
          </cell>
          <cell r="T718">
            <v>0</v>
          </cell>
          <cell r="U718">
            <v>0</v>
          </cell>
        </row>
        <row r="719">
          <cell r="Q719">
            <v>0</v>
          </cell>
          <cell r="R719">
            <v>0</v>
          </cell>
          <cell r="S719">
            <v>0</v>
          </cell>
          <cell r="T719">
            <v>0</v>
          </cell>
          <cell r="U719">
            <v>0</v>
          </cell>
        </row>
        <row r="720">
          <cell r="Q720">
            <v>0</v>
          </cell>
          <cell r="R720">
            <v>0</v>
          </cell>
          <cell r="S720">
            <v>0</v>
          </cell>
          <cell r="T720">
            <v>0</v>
          </cell>
          <cell r="U720">
            <v>0</v>
          </cell>
        </row>
        <row r="721">
          <cell r="Q721">
            <v>0</v>
          </cell>
          <cell r="R721">
            <v>0</v>
          </cell>
          <cell r="S721">
            <v>0</v>
          </cell>
          <cell r="T721">
            <v>0</v>
          </cell>
          <cell r="U721">
            <v>0</v>
          </cell>
        </row>
        <row r="722">
          <cell r="Q722">
            <v>0</v>
          </cell>
          <cell r="R722">
            <v>0</v>
          </cell>
          <cell r="S722">
            <v>0</v>
          </cell>
          <cell r="T722">
            <v>0</v>
          </cell>
          <cell r="U722">
            <v>0</v>
          </cell>
        </row>
        <row r="723">
          <cell r="Q723">
            <v>0</v>
          </cell>
          <cell r="R723">
            <v>0</v>
          </cell>
          <cell r="S723">
            <v>0</v>
          </cell>
          <cell r="T723">
            <v>0</v>
          </cell>
          <cell r="U723">
            <v>0</v>
          </cell>
        </row>
        <row r="724">
          <cell r="Q724">
            <v>0</v>
          </cell>
          <cell r="R724">
            <v>0</v>
          </cell>
          <cell r="S724">
            <v>0</v>
          </cell>
          <cell r="T724">
            <v>0</v>
          </cell>
          <cell r="U724">
            <v>0</v>
          </cell>
        </row>
        <row r="725">
          <cell r="Q725">
            <v>0</v>
          </cell>
          <cell r="R725">
            <v>0</v>
          </cell>
          <cell r="S725">
            <v>0</v>
          </cell>
          <cell r="T725">
            <v>0</v>
          </cell>
          <cell r="U725">
            <v>0</v>
          </cell>
        </row>
        <row r="726">
          <cell r="Q726">
            <v>0</v>
          </cell>
          <cell r="R726">
            <v>0</v>
          </cell>
          <cell r="S726">
            <v>0</v>
          </cell>
          <cell r="T726">
            <v>0</v>
          </cell>
          <cell r="U726">
            <v>0</v>
          </cell>
        </row>
        <row r="727">
          <cell r="Q727">
            <v>0</v>
          </cell>
          <cell r="R727">
            <v>0</v>
          </cell>
          <cell r="S727">
            <v>0</v>
          </cell>
          <cell r="T727">
            <v>0</v>
          </cell>
          <cell r="U727">
            <v>0</v>
          </cell>
        </row>
        <row r="728">
          <cell r="Q728">
            <v>0</v>
          </cell>
          <cell r="R728">
            <v>0</v>
          </cell>
          <cell r="S728">
            <v>0</v>
          </cell>
          <cell r="T728">
            <v>0</v>
          </cell>
          <cell r="U728">
            <v>0</v>
          </cell>
        </row>
        <row r="729">
          <cell r="Q729">
            <v>0</v>
          </cell>
          <cell r="R729">
            <v>0</v>
          </cell>
          <cell r="S729">
            <v>0</v>
          </cell>
          <cell r="T729">
            <v>0</v>
          </cell>
          <cell r="U729">
            <v>0</v>
          </cell>
        </row>
        <row r="730">
          <cell r="Q730">
            <v>0</v>
          </cell>
          <cell r="R730">
            <v>0</v>
          </cell>
          <cell r="S730">
            <v>0</v>
          </cell>
          <cell r="T730">
            <v>0</v>
          </cell>
          <cell r="U730">
            <v>0</v>
          </cell>
        </row>
        <row r="731">
          <cell r="Q731">
            <v>0</v>
          </cell>
          <cell r="R731">
            <v>0</v>
          </cell>
          <cell r="S731">
            <v>0</v>
          </cell>
          <cell r="T731">
            <v>0</v>
          </cell>
          <cell r="U731">
            <v>0</v>
          </cell>
        </row>
        <row r="732">
          <cell r="Q732">
            <v>0</v>
          </cell>
          <cell r="R732">
            <v>0</v>
          </cell>
          <cell r="S732">
            <v>0</v>
          </cell>
          <cell r="T732">
            <v>0</v>
          </cell>
          <cell r="U732">
            <v>0</v>
          </cell>
        </row>
        <row r="733">
          <cell r="Q733">
            <v>0</v>
          </cell>
          <cell r="R733">
            <v>0</v>
          </cell>
          <cell r="S733">
            <v>0</v>
          </cell>
          <cell r="T733">
            <v>0</v>
          </cell>
          <cell r="U733">
            <v>0</v>
          </cell>
        </row>
        <row r="734">
          <cell r="Q734">
            <v>0</v>
          </cell>
          <cell r="R734">
            <v>0</v>
          </cell>
          <cell r="S734">
            <v>0</v>
          </cell>
          <cell r="T734">
            <v>0</v>
          </cell>
          <cell r="U734">
            <v>0</v>
          </cell>
        </row>
        <row r="735">
          <cell r="Q735">
            <v>0</v>
          </cell>
          <cell r="R735">
            <v>0</v>
          </cell>
          <cell r="S735">
            <v>0</v>
          </cell>
          <cell r="T735">
            <v>0</v>
          </cell>
          <cell r="U735">
            <v>0</v>
          </cell>
        </row>
        <row r="736">
          <cell r="Q736">
            <v>0</v>
          </cell>
          <cell r="R736">
            <v>0</v>
          </cell>
          <cell r="S736">
            <v>0</v>
          </cell>
          <cell r="T736">
            <v>0</v>
          </cell>
          <cell r="U736">
            <v>0</v>
          </cell>
        </row>
        <row r="737">
          <cell r="Q737">
            <v>0</v>
          </cell>
          <cell r="R737">
            <v>0</v>
          </cell>
          <cell r="S737">
            <v>0</v>
          </cell>
          <cell r="T737">
            <v>0</v>
          </cell>
          <cell r="U737">
            <v>0</v>
          </cell>
        </row>
        <row r="738">
          <cell r="Q738">
            <v>0</v>
          </cell>
          <cell r="R738">
            <v>0</v>
          </cell>
          <cell r="S738">
            <v>0</v>
          </cell>
          <cell r="T738">
            <v>0</v>
          </cell>
          <cell r="U738">
            <v>0</v>
          </cell>
        </row>
        <row r="739">
          <cell r="Q739">
            <v>0</v>
          </cell>
          <cell r="R739">
            <v>0</v>
          </cell>
          <cell r="S739">
            <v>0</v>
          </cell>
          <cell r="T739">
            <v>0</v>
          </cell>
          <cell r="U739">
            <v>0</v>
          </cell>
        </row>
        <row r="740">
          <cell r="Q740">
            <v>0</v>
          </cell>
          <cell r="R740">
            <v>0</v>
          </cell>
          <cell r="S740">
            <v>0</v>
          </cell>
          <cell r="T740">
            <v>0</v>
          </cell>
          <cell r="U740">
            <v>0</v>
          </cell>
        </row>
        <row r="741">
          <cell r="Q741">
            <v>0</v>
          </cell>
          <cell r="R741">
            <v>0</v>
          </cell>
          <cell r="S741">
            <v>0</v>
          </cell>
          <cell r="T741">
            <v>0</v>
          </cell>
          <cell r="U741">
            <v>0</v>
          </cell>
        </row>
        <row r="742">
          <cell r="Q742">
            <v>0</v>
          </cell>
          <cell r="R742">
            <v>0</v>
          </cell>
          <cell r="S742">
            <v>0</v>
          </cell>
          <cell r="T742">
            <v>0</v>
          </cell>
          <cell r="U742">
            <v>0</v>
          </cell>
        </row>
        <row r="743">
          <cell r="Q743">
            <v>0</v>
          </cell>
          <cell r="R743">
            <v>0</v>
          </cell>
          <cell r="S743">
            <v>0</v>
          </cell>
          <cell r="T743">
            <v>0</v>
          </cell>
          <cell r="U743">
            <v>0</v>
          </cell>
        </row>
        <row r="744">
          <cell r="Q744">
            <v>0</v>
          </cell>
          <cell r="R744">
            <v>0</v>
          </cell>
          <cell r="S744">
            <v>0</v>
          </cell>
          <cell r="T744">
            <v>0</v>
          </cell>
          <cell r="U744">
            <v>0</v>
          </cell>
        </row>
        <row r="745">
          <cell r="Q745">
            <v>0</v>
          </cell>
          <cell r="R745">
            <v>0</v>
          </cell>
          <cell r="S745">
            <v>0</v>
          </cell>
          <cell r="T745">
            <v>0</v>
          </cell>
          <cell r="U745">
            <v>0</v>
          </cell>
        </row>
        <row r="746">
          <cell r="Q746">
            <v>0</v>
          </cell>
          <cell r="R746">
            <v>0</v>
          </cell>
          <cell r="S746">
            <v>0</v>
          </cell>
          <cell r="T746">
            <v>0</v>
          </cell>
          <cell r="U746">
            <v>0</v>
          </cell>
        </row>
        <row r="747">
          <cell r="Q747">
            <v>0</v>
          </cell>
          <cell r="R747">
            <v>0</v>
          </cell>
          <cell r="S747">
            <v>0</v>
          </cell>
          <cell r="T747">
            <v>0</v>
          </cell>
          <cell r="U747">
            <v>0</v>
          </cell>
        </row>
        <row r="748">
          <cell r="Q748">
            <v>0</v>
          </cell>
          <cell r="R748">
            <v>0</v>
          </cell>
          <cell r="S748">
            <v>0</v>
          </cell>
          <cell r="T748">
            <v>0</v>
          </cell>
          <cell r="U748">
            <v>0</v>
          </cell>
        </row>
        <row r="749">
          <cell r="Q749">
            <v>0</v>
          </cell>
          <cell r="R749">
            <v>0</v>
          </cell>
          <cell r="S749">
            <v>0</v>
          </cell>
          <cell r="T749">
            <v>0</v>
          </cell>
          <cell r="U749">
            <v>0</v>
          </cell>
        </row>
        <row r="750">
          <cell r="Q750">
            <v>0</v>
          </cell>
          <cell r="R750">
            <v>0</v>
          </cell>
          <cell r="S750">
            <v>0</v>
          </cell>
          <cell r="T750">
            <v>0</v>
          </cell>
          <cell r="U750">
            <v>0</v>
          </cell>
        </row>
        <row r="751">
          <cell r="Q751">
            <v>0</v>
          </cell>
          <cell r="R751">
            <v>0</v>
          </cell>
          <cell r="S751">
            <v>0</v>
          </cell>
          <cell r="T751">
            <v>0</v>
          </cell>
          <cell r="U751">
            <v>0</v>
          </cell>
        </row>
        <row r="752">
          <cell r="Q752">
            <v>0</v>
          </cell>
          <cell r="R752">
            <v>0</v>
          </cell>
          <cell r="S752">
            <v>0</v>
          </cell>
          <cell r="T752">
            <v>0</v>
          </cell>
          <cell r="U752">
            <v>0</v>
          </cell>
        </row>
        <row r="753">
          <cell r="Q753">
            <v>0</v>
          </cell>
          <cell r="R753">
            <v>0</v>
          </cell>
          <cell r="S753">
            <v>0</v>
          </cell>
          <cell r="T753">
            <v>0</v>
          </cell>
          <cell r="U753">
            <v>0</v>
          </cell>
        </row>
        <row r="754">
          <cell r="Q754">
            <v>0</v>
          </cell>
          <cell r="R754">
            <v>0</v>
          </cell>
          <cell r="S754">
            <v>0</v>
          </cell>
          <cell r="T754">
            <v>0</v>
          </cell>
          <cell r="U754">
            <v>0</v>
          </cell>
        </row>
        <row r="755">
          <cell r="Q755">
            <v>0</v>
          </cell>
          <cell r="R755">
            <v>0</v>
          </cell>
          <cell r="S755">
            <v>0</v>
          </cell>
          <cell r="T755">
            <v>0</v>
          </cell>
          <cell r="U755">
            <v>0</v>
          </cell>
        </row>
        <row r="756">
          <cell r="Q756">
            <v>0</v>
          </cell>
          <cell r="R756">
            <v>0</v>
          </cell>
          <cell r="S756">
            <v>0</v>
          </cell>
          <cell r="T756">
            <v>0</v>
          </cell>
          <cell r="U756">
            <v>0</v>
          </cell>
        </row>
        <row r="757">
          <cell r="Q757">
            <v>0</v>
          </cell>
          <cell r="R757">
            <v>0</v>
          </cell>
          <cell r="S757">
            <v>0</v>
          </cell>
          <cell r="T757">
            <v>0</v>
          </cell>
          <cell r="U757">
            <v>0</v>
          </cell>
        </row>
        <row r="758">
          <cell r="Q758">
            <v>0</v>
          </cell>
          <cell r="R758">
            <v>0</v>
          </cell>
          <cell r="S758">
            <v>0</v>
          </cell>
          <cell r="T758">
            <v>0</v>
          </cell>
          <cell r="U758">
            <v>0</v>
          </cell>
        </row>
        <row r="759">
          <cell r="Q759">
            <v>0</v>
          </cell>
          <cell r="R759">
            <v>0</v>
          </cell>
          <cell r="S759">
            <v>0</v>
          </cell>
          <cell r="T759">
            <v>0</v>
          </cell>
          <cell r="U759">
            <v>0</v>
          </cell>
        </row>
        <row r="760">
          <cell r="Q760">
            <v>0</v>
          </cell>
          <cell r="R760">
            <v>0</v>
          </cell>
          <cell r="S760">
            <v>0</v>
          </cell>
          <cell r="T760">
            <v>0</v>
          </cell>
          <cell r="U760">
            <v>0</v>
          </cell>
        </row>
        <row r="761">
          <cell r="Q761">
            <v>0</v>
          </cell>
          <cell r="R761">
            <v>0</v>
          </cell>
          <cell r="S761">
            <v>0</v>
          </cell>
          <cell r="T761">
            <v>0</v>
          </cell>
          <cell r="U761">
            <v>0</v>
          </cell>
        </row>
        <row r="762">
          <cell r="Q762">
            <v>0</v>
          </cell>
          <cell r="R762">
            <v>0</v>
          </cell>
          <cell r="S762">
            <v>0</v>
          </cell>
          <cell r="T762">
            <v>0</v>
          </cell>
          <cell r="U762">
            <v>0</v>
          </cell>
        </row>
        <row r="763">
          <cell r="Q763">
            <v>0</v>
          </cell>
          <cell r="R763">
            <v>0</v>
          </cell>
          <cell r="S763">
            <v>0</v>
          </cell>
          <cell r="T763">
            <v>0</v>
          </cell>
          <cell r="U763">
            <v>0</v>
          </cell>
        </row>
        <row r="764">
          <cell r="Q764">
            <v>0</v>
          </cell>
          <cell r="R764">
            <v>0</v>
          </cell>
          <cell r="S764">
            <v>0</v>
          </cell>
          <cell r="T764">
            <v>0</v>
          </cell>
          <cell r="U764">
            <v>0</v>
          </cell>
        </row>
        <row r="765">
          <cell r="Q765">
            <v>0</v>
          </cell>
          <cell r="R765">
            <v>0</v>
          </cell>
          <cell r="S765">
            <v>0</v>
          </cell>
          <cell r="T765">
            <v>0</v>
          </cell>
          <cell r="U765">
            <v>0</v>
          </cell>
        </row>
        <row r="766">
          <cell r="Q766">
            <v>0</v>
          </cell>
          <cell r="R766">
            <v>0</v>
          </cell>
          <cell r="S766">
            <v>0</v>
          </cell>
          <cell r="T766">
            <v>0</v>
          </cell>
          <cell r="U766">
            <v>0</v>
          </cell>
        </row>
        <row r="767">
          <cell r="Q767">
            <v>0</v>
          </cell>
          <cell r="R767">
            <v>0</v>
          </cell>
          <cell r="S767">
            <v>0</v>
          </cell>
          <cell r="T767">
            <v>0</v>
          </cell>
          <cell r="U767">
            <v>0</v>
          </cell>
        </row>
        <row r="768">
          <cell r="Q768">
            <v>0</v>
          </cell>
          <cell r="R768">
            <v>0</v>
          </cell>
          <cell r="S768">
            <v>0</v>
          </cell>
          <cell r="T768">
            <v>0</v>
          </cell>
          <cell r="U768">
            <v>0</v>
          </cell>
        </row>
        <row r="769">
          <cell r="Q769">
            <v>0</v>
          </cell>
          <cell r="R769">
            <v>0</v>
          </cell>
          <cell r="S769">
            <v>0</v>
          </cell>
          <cell r="T769">
            <v>0</v>
          </cell>
          <cell r="U769">
            <v>0</v>
          </cell>
        </row>
        <row r="770">
          <cell r="Q770">
            <v>0</v>
          </cell>
          <cell r="R770">
            <v>0</v>
          </cell>
          <cell r="S770">
            <v>0</v>
          </cell>
          <cell r="T770">
            <v>0</v>
          </cell>
          <cell r="U770">
            <v>0</v>
          </cell>
        </row>
        <row r="771">
          <cell r="Q771">
            <v>0</v>
          </cell>
          <cell r="R771">
            <v>0</v>
          </cell>
          <cell r="S771">
            <v>0</v>
          </cell>
          <cell r="T771">
            <v>0</v>
          </cell>
          <cell r="U771">
            <v>0</v>
          </cell>
        </row>
        <row r="772">
          <cell r="Q772">
            <v>0</v>
          </cell>
          <cell r="R772">
            <v>0</v>
          </cell>
          <cell r="S772">
            <v>0</v>
          </cell>
          <cell r="T772">
            <v>0</v>
          </cell>
          <cell r="U772">
            <v>0</v>
          </cell>
        </row>
        <row r="773">
          <cell r="Q773">
            <v>0</v>
          </cell>
          <cell r="R773">
            <v>0</v>
          </cell>
          <cell r="S773">
            <v>0</v>
          </cell>
          <cell r="T773">
            <v>0</v>
          </cell>
          <cell r="U773">
            <v>0</v>
          </cell>
        </row>
        <row r="774">
          <cell r="Q774">
            <v>0</v>
          </cell>
          <cell r="R774">
            <v>0</v>
          </cell>
          <cell r="S774">
            <v>0</v>
          </cell>
          <cell r="T774">
            <v>0</v>
          </cell>
          <cell r="U774">
            <v>0</v>
          </cell>
        </row>
        <row r="775">
          <cell r="Q775">
            <v>0</v>
          </cell>
          <cell r="R775">
            <v>0</v>
          </cell>
          <cell r="S775">
            <v>0</v>
          </cell>
          <cell r="T775">
            <v>0</v>
          </cell>
          <cell r="U775">
            <v>0</v>
          </cell>
        </row>
        <row r="776">
          <cell r="Q776">
            <v>0</v>
          </cell>
          <cell r="R776">
            <v>0</v>
          </cell>
          <cell r="S776">
            <v>0</v>
          </cell>
          <cell r="T776">
            <v>0</v>
          </cell>
          <cell r="U776">
            <v>0</v>
          </cell>
        </row>
        <row r="777">
          <cell r="Q777">
            <v>0</v>
          </cell>
          <cell r="R777">
            <v>0</v>
          </cell>
          <cell r="S777">
            <v>0</v>
          </cell>
          <cell r="T777">
            <v>0</v>
          </cell>
          <cell r="U777">
            <v>0</v>
          </cell>
        </row>
        <row r="778">
          <cell r="Q778">
            <v>0</v>
          </cell>
          <cell r="R778">
            <v>0</v>
          </cell>
          <cell r="S778">
            <v>0</v>
          </cell>
          <cell r="T778">
            <v>0</v>
          </cell>
          <cell r="U778">
            <v>0</v>
          </cell>
        </row>
        <row r="779">
          <cell r="Q779">
            <v>0</v>
          </cell>
          <cell r="R779">
            <v>0</v>
          </cell>
          <cell r="S779">
            <v>0</v>
          </cell>
          <cell r="T779">
            <v>0</v>
          </cell>
          <cell r="U779">
            <v>0</v>
          </cell>
        </row>
        <row r="780">
          <cell r="Q780">
            <v>0</v>
          </cell>
          <cell r="R780">
            <v>0</v>
          </cell>
          <cell r="S780">
            <v>0</v>
          </cell>
          <cell r="T780">
            <v>0</v>
          </cell>
          <cell r="U780">
            <v>0</v>
          </cell>
        </row>
        <row r="781">
          <cell r="Q781">
            <v>0</v>
          </cell>
          <cell r="R781">
            <v>0</v>
          </cell>
          <cell r="S781">
            <v>0</v>
          </cell>
          <cell r="T781">
            <v>0</v>
          </cell>
          <cell r="U781">
            <v>0</v>
          </cell>
        </row>
        <row r="782">
          <cell r="Q782">
            <v>0</v>
          </cell>
          <cell r="R782">
            <v>0</v>
          </cell>
          <cell r="S782">
            <v>0</v>
          </cell>
          <cell r="T782">
            <v>0</v>
          </cell>
          <cell r="U782">
            <v>0</v>
          </cell>
        </row>
        <row r="783">
          <cell r="Q783">
            <v>0</v>
          </cell>
          <cell r="R783">
            <v>0</v>
          </cell>
          <cell r="S783">
            <v>0</v>
          </cell>
          <cell r="T783">
            <v>0</v>
          </cell>
          <cell r="U783">
            <v>0</v>
          </cell>
        </row>
        <row r="784">
          <cell r="Q784">
            <v>0</v>
          </cell>
          <cell r="R784">
            <v>0</v>
          </cell>
          <cell r="S784">
            <v>0</v>
          </cell>
          <cell r="T784">
            <v>0</v>
          </cell>
          <cell r="U784">
            <v>0</v>
          </cell>
        </row>
        <row r="785">
          <cell r="Q785">
            <v>0</v>
          </cell>
          <cell r="R785">
            <v>0</v>
          </cell>
          <cell r="S785">
            <v>0</v>
          </cell>
          <cell r="T785">
            <v>0</v>
          </cell>
          <cell r="U785">
            <v>0</v>
          </cell>
        </row>
        <row r="786">
          <cell r="Q786">
            <v>0</v>
          </cell>
          <cell r="R786">
            <v>0</v>
          </cell>
          <cell r="S786">
            <v>0</v>
          </cell>
          <cell r="T786">
            <v>0</v>
          </cell>
          <cell r="U786">
            <v>0</v>
          </cell>
        </row>
        <row r="787">
          <cell r="Q787">
            <v>0</v>
          </cell>
          <cell r="R787">
            <v>0</v>
          </cell>
          <cell r="S787">
            <v>0</v>
          </cell>
          <cell r="T787">
            <v>0</v>
          </cell>
          <cell r="U787">
            <v>0</v>
          </cell>
        </row>
        <row r="788">
          <cell r="Q788">
            <v>0</v>
          </cell>
          <cell r="R788">
            <v>0</v>
          </cell>
          <cell r="S788">
            <v>0</v>
          </cell>
          <cell r="T788">
            <v>0</v>
          </cell>
          <cell r="U788">
            <v>0</v>
          </cell>
        </row>
        <row r="789">
          <cell r="Q789">
            <v>0</v>
          </cell>
          <cell r="R789">
            <v>0</v>
          </cell>
          <cell r="S789">
            <v>0</v>
          </cell>
          <cell r="T789">
            <v>0</v>
          </cell>
          <cell r="U789">
            <v>0</v>
          </cell>
        </row>
        <row r="790">
          <cell r="Q790">
            <v>0</v>
          </cell>
          <cell r="R790">
            <v>0</v>
          </cell>
          <cell r="S790">
            <v>0</v>
          </cell>
          <cell r="T790">
            <v>0</v>
          </cell>
          <cell r="U790">
            <v>0</v>
          </cell>
        </row>
        <row r="791">
          <cell r="Q791">
            <v>0</v>
          </cell>
          <cell r="R791">
            <v>0</v>
          </cell>
          <cell r="S791">
            <v>0</v>
          </cell>
          <cell r="T791">
            <v>0</v>
          </cell>
          <cell r="U791">
            <v>0</v>
          </cell>
        </row>
        <row r="792">
          <cell r="Q792">
            <v>0</v>
          </cell>
          <cell r="R792">
            <v>0</v>
          </cell>
          <cell r="S792">
            <v>0</v>
          </cell>
          <cell r="T792">
            <v>0</v>
          </cell>
          <cell r="U792">
            <v>0</v>
          </cell>
        </row>
        <row r="793">
          <cell r="Q793">
            <v>0</v>
          </cell>
          <cell r="R793">
            <v>0</v>
          </cell>
          <cell r="S793">
            <v>0</v>
          </cell>
          <cell r="T793">
            <v>0</v>
          </cell>
          <cell r="U793">
            <v>0</v>
          </cell>
        </row>
        <row r="794">
          <cell r="Q794">
            <v>0</v>
          </cell>
          <cell r="R794">
            <v>0</v>
          </cell>
          <cell r="S794">
            <v>0</v>
          </cell>
          <cell r="T794">
            <v>0</v>
          </cell>
          <cell r="U794">
            <v>0</v>
          </cell>
        </row>
        <row r="795">
          <cell r="Q795">
            <v>0</v>
          </cell>
          <cell r="R795">
            <v>0</v>
          </cell>
          <cell r="S795">
            <v>0</v>
          </cell>
          <cell r="T795">
            <v>0</v>
          </cell>
          <cell r="U795">
            <v>0</v>
          </cell>
        </row>
        <row r="796">
          <cell r="Q796">
            <v>0</v>
          </cell>
          <cell r="R796">
            <v>0</v>
          </cell>
          <cell r="S796">
            <v>0</v>
          </cell>
          <cell r="T796">
            <v>0</v>
          </cell>
          <cell r="U796">
            <v>0</v>
          </cell>
        </row>
        <row r="797">
          <cell r="Q797">
            <v>0</v>
          </cell>
          <cell r="R797">
            <v>0</v>
          </cell>
          <cell r="S797">
            <v>0</v>
          </cell>
          <cell r="T797">
            <v>0</v>
          </cell>
          <cell r="U797">
            <v>0</v>
          </cell>
        </row>
        <row r="798">
          <cell r="Q798">
            <v>0</v>
          </cell>
          <cell r="R798">
            <v>0</v>
          </cell>
          <cell r="S798">
            <v>0</v>
          </cell>
          <cell r="T798">
            <v>0</v>
          </cell>
          <cell r="U798">
            <v>0</v>
          </cell>
        </row>
        <row r="799">
          <cell r="Q799">
            <v>0</v>
          </cell>
          <cell r="R799">
            <v>0</v>
          </cell>
          <cell r="S799">
            <v>0</v>
          </cell>
          <cell r="T799">
            <v>0</v>
          </cell>
          <cell r="U799">
            <v>0</v>
          </cell>
        </row>
        <row r="800">
          <cell r="Q800">
            <v>0</v>
          </cell>
          <cell r="R800">
            <v>0</v>
          </cell>
          <cell r="S800">
            <v>0</v>
          </cell>
          <cell r="T800">
            <v>0</v>
          </cell>
          <cell r="U800">
            <v>0</v>
          </cell>
        </row>
        <row r="801">
          <cell r="Q801">
            <v>0</v>
          </cell>
          <cell r="R801">
            <v>0</v>
          </cell>
          <cell r="S801">
            <v>0</v>
          </cell>
          <cell r="T801">
            <v>0</v>
          </cell>
          <cell r="U801">
            <v>0</v>
          </cell>
        </row>
        <row r="802">
          <cell r="Q802">
            <v>0</v>
          </cell>
          <cell r="R802">
            <v>0</v>
          </cell>
          <cell r="S802">
            <v>0</v>
          </cell>
          <cell r="T802">
            <v>0</v>
          </cell>
          <cell r="U802">
            <v>0</v>
          </cell>
        </row>
        <row r="803">
          <cell r="Q803">
            <v>0</v>
          </cell>
          <cell r="R803">
            <v>0</v>
          </cell>
          <cell r="S803">
            <v>0</v>
          </cell>
          <cell r="T803">
            <v>0</v>
          </cell>
          <cell r="U803">
            <v>0</v>
          </cell>
        </row>
        <row r="804">
          <cell r="Q804">
            <v>0</v>
          </cell>
          <cell r="R804">
            <v>0</v>
          </cell>
          <cell r="S804">
            <v>0</v>
          </cell>
          <cell r="T804">
            <v>0</v>
          </cell>
          <cell r="U804">
            <v>0</v>
          </cell>
        </row>
        <row r="805">
          <cell r="Q805">
            <v>0</v>
          </cell>
          <cell r="R805">
            <v>0</v>
          </cell>
          <cell r="S805">
            <v>0</v>
          </cell>
          <cell r="T805">
            <v>0</v>
          </cell>
          <cell r="U805">
            <v>0</v>
          </cell>
        </row>
        <row r="806">
          <cell r="Q806">
            <v>0</v>
          </cell>
          <cell r="R806">
            <v>0</v>
          </cell>
          <cell r="S806">
            <v>0</v>
          </cell>
          <cell r="T806">
            <v>0</v>
          </cell>
          <cell r="U806">
            <v>0</v>
          </cell>
        </row>
        <row r="807">
          <cell r="Q807">
            <v>0</v>
          </cell>
          <cell r="R807">
            <v>0</v>
          </cell>
          <cell r="S807">
            <v>0</v>
          </cell>
          <cell r="T807">
            <v>0</v>
          </cell>
          <cell r="U807">
            <v>0</v>
          </cell>
        </row>
        <row r="808">
          <cell r="Q808">
            <v>0</v>
          </cell>
          <cell r="R808">
            <v>0</v>
          </cell>
          <cell r="S808">
            <v>0</v>
          </cell>
          <cell r="T808">
            <v>0</v>
          </cell>
          <cell r="U808">
            <v>0</v>
          </cell>
        </row>
        <row r="809">
          <cell r="Q809">
            <v>0</v>
          </cell>
          <cell r="R809">
            <v>0</v>
          </cell>
          <cell r="S809">
            <v>0</v>
          </cell>
          <cell r="T809">
            <v>0</v>
          </cell>
          <cell r="U809">
            <v>0</v>
          </cell>
        </row>
        <row r="810">
          <cell r="Q810">
            <v>0</v>
          </cell>
          <cell r="R810">
            <v>0</v>
          </cell>
          <cell r="S810">
            <v>0</v>
          </cell>
          <cell r="T810">
            <v>0</v>
          </cell>
          <cell r="U810">
            <v>0</v>
          </cell>
        </row>
        <row r="811">
          <cell r="Q811">
            <v>0</v>
          </cell>
          <cell r="R811">
            <v>0</v>
          </cell>
          <cell r="S811">
            <v>0</v>
          </cell>
          <cell r="T811">
            <v>0</v>
          </cell>
          <cell r="U811">
            <v>0</v>
          </cell>
        </row>
        <row r="812">
          <cell r="Q812">
            <v>0</v>
          </cell>
          <cell r="R812">
            <v>0</v>
          </cell>
          <cell r="S812">
            <v>0</v>
          </cell>
          <cell r="T812">
            <v>0</v>
          </cell>
          <cell r="U812">
            <v>0</v>
          </cell>
        </row>
        <row r="813">
          <cell r="Q813">
            <v>0</v>
          </cell>
          <cell r="R813">
            <v>0</v>
          </cell>
          <cell r="S813">
            <v>0</v>
          </cell>
          <cell r="T813">
            <v>0</v>
          </cell>
          <cell r="U813">
            <v>0</v>
          </cell>
        </row>
        <row r="814">
          <cell r="Q814">
            <v>0</v>
          </cell>
          <cell r="R814">
            <v>0</v>
          </cell>
          <cell r="S814">
            <v>0</v>
          </cell>
          <cell r="T814">
            <v>0</v>
          </cell>
          <cell r="U814">
            <v>0</v>
          </cell>
        </row>
        <row r="815">
          <cell r="Q815">
            <v>0</v>
          </cell>
          <cell r="R815">
            <v>0</v>
          </cell>
          <cell r="S815">
            <v>0</v>
          </cell>
          <cell r="T815">
            <v>0</v>
          </cell>
          <cell r="U815">
            <v>0</v>
          </cell>
        </row>
        <row r="816">
          <cell r="Q816">
            <v>0</v>
          </cell>
          <cell r="R816">
            <v>0</v>
          </cell>
          <cell r="S816">
            <v>0</v>
          </cell>
          <cell r="T816">
            <v>0</v>
          </cell>
          <cell r="U816">
            <v>0</v>
          </cell>
        </row>
        <row r="817">
          <cell r="Q817">
            <v>0</v>
          </cell>
          <cell r="R817">
            <v>0</v>
          </cell>
          <cell r="S817">
            <v>0</v>
          </cell>
          <cell r="T817">
            <v>0</v>
          </cell>
          <cell r="U817">
            <v>0</v>
          </cell>
        </row>
        <row r="818">
          <cell r="Q818">
            <v>0</v>
          </cell>
          <cell r="R818">
            <v>0</v>
          </cell>
          <cell r="S818">
            <v>0</v>
          </cell>
          <cell r="T818">
            <v>0</v>
          </cell>
          <cell r="U818">
            <v>0</v>
          </cell>
        </row>
        <row r="819">
          <cell r="Q819">
            <v>0</v>
          </cell>
          <cell r="R819">
            <v>0</v>
          </cell>
          <cell r="S819">
            <v>0</v>
          </cell>
          <cell r="T819">
            <v>0</v>
          </cell>
          <cell r="U819">
            <v>0</v>
          </cell>
        </row>
        <row r="820">
          <cell r="Q820">
            <v>0</v>
          </cell>
          <cell r="R820">
            <v>0</v>
          </cell>
          <cell r="S820">
            <v>0</v>
          </cell>
          <cell r="T820">
            <v>0</v>
          </cell>
          <cell r="U820">
            <v>0</v>
          </cell>
        </row>
        <row r="821">
          <cell r="Q821">
            <v>0</v>
          </cell>
          <cell r="R821">
            <v>0</v>
          </cell>
          <cell r="S821">
            <v>0</v>
          </cell>
          <cell r="T821">
            <v>0</v>
          </cell>
          <cell r="U821">
            <v>0</v>
          </cell>
        </row>
        <row r="822">
          <cell r="Q822">
            <v>0</v>
          </cell>
          <cell r="R822">
            <v>0</v>
          </cell>
          <cell r="S822">
            <v>0</v>
          </cell>
          <cell r="T822">
            <v>0</v>
          </cell>
          <cell r="U822">
            <v>0</v>
          </cell>
        </row>
        <row r="823">
          <cell r="Q823">
            <v>0</v>
          </cell>
          <cell r="R823">
            <v>0</v>
          </cell>
          <cell r="S823">
            <v>0</v>
          </cell>
          <cell r="T823">
            <v>0</v>
          </cell>
          <cell r="U823">
            <v>0</v>
          </cell>
        </row>
        <row r="824">
          <cell r="Q824">
            <v>0</v>
          </cell>
          <cell r="R824">
            <v>0</v>
          </cell>
          <cell r="S824">
            <v>0</v>
          </cell>
          <cell r="T824">
            <v>0</v>
          </cell>
          <cell r="U824">
            <v>0</v>
          </cell>
        </row>
        <row r="825">
          <cell r="Q825">
            <v>0</v>
          </cell>
          <cell r="R825">
            <v>0</v>
          </cell>
          <cell r="S825">
            <v>0</v>
          </cell>
          <cell r="T825">
            <v>0</v>
          </cell>
          <cell r="U825">
            <v>0</v>
          </cell>
        </row>
        <row r="826">
          <cell r="Q826">
            <v>0</v>
          </cell>
          <cell r="R826">
            <v>0</v>
          </cell>
          <cell r="S826">
            <v>0</v>
          </cell>
          <cell r="T826">
            <v>0</v>
          </cell>
          <cell r="U826">
            <v>0</v>
          </cell>
        </row>
        <row r="827">
          <cell r="Q827">
            <v>0</v>
          </cell>
          <cell r="R827">
            <v>0</v>
          </cell>
          <cell r="S827">
            <v>0</v>
          </cell>
          <cell r="T827">
            <v>0</v>
          </cell>
          <cell r="U827">
            <v>0</v>
          </cell>
        </row>
        <row r="828">
          <cell r="Q828">
            <v>0</v>
          </cell>
          <cell r="R828">
            <v>0</v>
          </cell>
          <cell r="S828">
            <v>0</v>
          </cell>
          <cell r="T828">
            <v>0</v>
          </cell>
          <cell r="U828">
            <v>0</v>
          </cell>
        </row>
        <row r="829">
          <cell r="Q829">
            <v>0</v>
          </cell>
          <cell r="R829">
            <v>0</v>
          </cell>
          <cell r="S829">
            <v>0</v>
          </cell>
          <cell r="T829">
            <v>0</v>
          </cell>
          <cell r="U829">
            <v>0</v>
          </cell>
        </row>
        <row r="830">
          <cell r="Q830">
            <v>0</v>
          </cell>
          <cell r="R830">
            <v>0</v>
          </cell>
          <cell r="S830">
            <v>0</v>
          </cell>
          <cell r="T830">
            <v>0</v>
          </cell>
          <cell r="U830">
            <v>0</v>
          </cell>
        </row>
        <row r="831">
          <cell r="Q831">
            <v>0</v>
          </cell>
          <cell r="R831">
            <v>0</v>
          </cell>
          <cell r="S831">
            <v>0</v>
          </cell>
          <cell r="T831">
            <v>0</v>
          </cell>
          <cell r="U831">
            <v>0</v>
          </cell>
        </row>
        <row r="832">
          <cell r="Q832">
            <v>0</v>
          </cell>
          <cell r="R832">
            <v>0</v>
          </cell>
          <cell r="S832">
            <v>0</v>
          </cell>
          <cell r="T832">
            <v>0</v>
          </cell>
          <cell r="U832">
            <v>0</v>
          </cell>
        </row>
        <row r="833">
          <cell r="Q833">
            <v>0</v>
          </cell>
          <cell r="R833">
            <v>0</v>
          </cell>
          <cell r="S833">
            <v>0</v>
          </cell>
          <cell r="T833">
            <v>0</v>
          </cell>
          <cell r="U833">
            <v>0</v>
          </cell>
        </row>
        <row r="834">
          <cell r="Q834">
            <v>0</v>
          </cell>
          <cell r="R834">
            <v>0</v>
          </cell>
          <cell r="S834">
            <v>0</v>
          </cell>
          <cell r="T834">
            <v>0</v>
          </cell>
          <cell r="U834">
            <v>0</v>
          </cell>
        </row>
        <row r="835">
          <cell r="Q835">
            <v>0</v>
          </cell>
          <cell r="R835">
            <v>0</v>
          </cell>
          <cell r="S835">
            <v>0</v>
          </cell>
          <cell r="T835">
            <v>0</v>
          </cell>
          <cell r="U835">
            <v>0</v>
          </cell>
        </row>
        <row r="836">
          <cell r="Q836">
            <v>0</v>
          </cell>
          <cell r="R836">
            <v>0</v>
          </cell>
          <cell r="S836">
            <v>0</v>
          </cell>
          <cell r="T836">
            <v>0</v>
          </cell>
          <cell r="U836">
            <v>0</v>
          </cell>
        </row>
        <row r="837">
          <cell r="Q837">
            <v>0</v>
          </cell>
          <cell r="R837">
            <v>0</v>
          </cell>
          <cell r="S837">
            <v>0</v>
          </cell>
          <cell r="T837">
            <v>0</v>
          </cell>
          <cell r="U837">
            <v>0</v>
          </cell>
        </row>
        <row r="838">
          <cell r="Q838">
            <v>0</v>
          </cell>
          <cell r="R838">
            <v>0</v>
          </cell>
          <cell r="S838">
            <v>0</v>
          </cell>
          <cell r="T838">
            <v>0</v>
          </cell>
          <cell r="U838">
            <v>0</v>
          </cell>
        </row>
        <row r="839">
          <cell r="Q839">
            <v>0</v>
          </cell>
          <cell r="R839">
            <v>0</v>
          </cell>
          <cell r="S839">
            <v>0</v>
          </cell>
          <cell r="T839">
            <v>0</v>
          </cell>
          <cell r="U839">
            <v>0</v>
          </cell>
        </row>
        <row r="840">
          <cell r="Q840">
            <v>0</v>
          </cell>
          <cell r="R840">
            <v>0</v>
          </cell>
          <cell r="S840">
            <v>0</v>
          </cell>
          <cell r="T840">
            <v>0</v>
          </cell>
          <cell r="U840">
            <v>0</v>
          </cell>
        </row>
        <row r="841">
          <cell r="Q841">
            <v>0</v>
          </cell>
          <cell r="R841">
            <v>0</v>
          </cell>
          <cell r="S841">
            <v>0</v>
          </cell>
          <cell r="T841">
            <v>0</v>
          </cell>
          <cell r="U841">
            <v>0</v>
          </cell>
        </row>
        <row r="842">
          <cell r="Q842">
            <v>0</v>
          </cell>
          <cell r="R842">
            <v>0</v>
          </cell>
          <cell r="S842">
            <v>0</v>
          </cell>
          <cell r="T842">
            <v>0</v>
          </cell>
          <cell r="U842">
            <v>0</v>
          </cell>
        </row>
        <row r="843">
          <cell r="Q843">
            <v>0</v>
          </cell>
          <cell r="R843">
            <v>0</v>
          </cell>
          <cell r="S843">
            <v>0</v>
          </cell>
          <cell r="T843">
            <v>0</v>
          </cell>
          <cell r="U843">
            <v>0</v>
          </cell>
        </row>
        <row r="844">
          <cell r="Q844">
            <v>0</v>
          </cell>
          <cell r="R844">
            <v>0</v>
          </cell>
          <cell r="S844">
            <v>0</v>
          </cell>
          <cell r="T844">
            <v>0</v>
          </cell>
          <cell r="U844">
            <v>0</v>
          </cell>
        </row>
        <row r="845">
          <cell r="Q845">
            <v>0</v>
          </cell>
          <cell r="R845">
            <v>0</v>
          </cell>
          <cell r="S845">
            <v>0</v>
          </cell>
          <cell r="T845">
            <v>0</v>
          </cell>
          <cell r="U845">
            <v>0</v>
          </cell>
        </row>
        <row r="846">
          <cell r="Q846">
            <v>0</v>
          </cell>
          <cell r="R846">
            <v>0</v>
          </cell>
          <cell r="S846">
            <v>0</v>
          </cell>
          <cell r="T846">
            <v>0</v>
          </cell>
          <cell r="U846">
            <v>0</v>
          </cell>
        </row>
        <row r="847">
          <cell r="Q847">
            <v>0</v>
          </cell>
          <cell r="R847">
            <v>0</v>
          </cell>
          <cell r="S847">
            <v>0</v>
          </cell>
          <cell r="T847">
            <v>0</v>
          </cell>
          <cell r="U847">
            <v>0</v>
          </cell>
        </row>
        <row r="848">
          <cell r="Q848">
            <v>0</v>
          </cell>
          <cell r="R848">
            <v>0</v>
          </cell>
          <cell r="S848">
            <v>0</v>
          </cell>
          <cell r="T848">
            <v>0</v>
          </cell>
          <cell r="U848">
            <v>0</v>
          </cell>
        </row>
        <row r="849">
          <cell r="Q849">
            <v>0</v>
          </cell>
          <cell r="R849">
            <v>0</v>
          </cell>
          <cell r="S849">
            <v>0</v>
          </cell>
          <cell r="T849">
            <v>0</v>
          </cell>
          <cell r="U849">
            <v>0</v>
          </cell>
        </row>
        <row r="850">
          <cell r="Q850">
            <v>0</v>
          </cell>
          <cell r="R850">
            <v>0</v>
          </cell>
          <cell r="S850">
            <v>0</v>
          </cell>
          <cell r="T850">
            <v>0</v>
          </cell>
          <cell r="U850">
            <v>0</v>
          </cell>
        </row>
        <row r="851">
          <cell r="Q851">
            <v>0</v>
          </cell>
          <cell r="R851">
            <v>0</v>
          </cell>
          <cell r="S851">
            <v>0</v>
          </cell>
          <cell r="T851">
            <v>0</v>
          </cell>
          <cell r="U851">
            <v>0</v>
          </cell>
        </row>
        <row r="852">
          <cell r="Q852">
            <v>0</v>
          </cell>
          <cell r="R852">
            <v>0</v>
          </cell>
          <cell r="S852">
            <v>0</v>
          </cell>
          <cell r="T852">
            <v>0</v>
          </cell>
          <cell r="U852">
            <v>0</v>
          </cell>
        </row>
        <row r="853">
          <cell r="Q853">
            <v>0</v>
          </cell>
          <cell r="R853">
            <v>0</v>
          </cell>
          <cell r="S853">
            <v>0</v>
          </cell>
          <cell r="T853">
            <v>0</v>
          </cell>
          <cell r="U853">
            <v>0</v>
          </cell>
        </row>
        <row r="854">
          <cell r="Q854">
            <v>0</v>
          </cell>
          <cell r="R854">
            <v>0</v>
          </cell>
          <cell r="S854">
            <v>0</v>
          </cell>
          <cell r="T854">
            <v>0</v>
          </cell>
          <cell r="U854">
            <v>0</v>
          </cell>
        </row>
        <row r="855">
          <cell r="Q855">
            <v>0</v>
          </cell>
          <cell r="R855">
            <v>0</v>
          </cell>
          <cell r="S855">
            <v>0</v>
          </cell>
          <cell r="T855">
            <v>0</v>
          </cell>
          <cell r="U855">
            <v>0</v>
          </cell>
        </row>
        <row r="856">
          <cell r="Q856">
            <v>0</v>
          </cell>
          <cell r="R856">
            <v>0</v>
          </cell>
          <cell r="S856">
            <v>0</v>
          </cell>
          <cell r="T856">
            <v>0</v>
          </cell>
          <cell r="U856">
            <v>0</v>
          </cell>
        </row>
        <row r="857">
          <cell r="Q857">
            <v>0</v>
          </cell>
          <cell r="R857">
            <v>0</v>
          </cell>
          <cell r="S857">
            <v>0</v>
          </cell>
          <cell r="T857">
            <v>0</v>
          </cell>
          <cell r="U857">
            <v>0</v>
          </cell>
        </row>
        <row r="858">
          <cell r="Q858">
            <v>0</v>
          </cell>
          <cell r="R858">
            <v>0</v>
          </cell>
          <cell r="S858">
            <v>0</v>
          </cell>
          <cell r="T858">
            <v>0</v>
          </cell>
          <cell r="U858">
            <v>0</v>
          </cell>
        </row>
        <row r="859">
          <cell r="Q859">
            <v>0</v>
          </cell>
          <cell r="R859">
            <v>0</v>
          </cell>
          <cell r="S859">
            <v>0</v>
          </cell>
          <cell r="T859">
            <v>0</v>
          </cell>
          <cell r="U859">
            <v>0</v>
          </cell>
        </row>
        <row r="860">
          <cell r="Q860">
            <v>0</v>
          </cell>
          <cell r="R860">
            <v>0</v>
          </cell>
          <cell r="S860">
            <v>0</v>
          </cell>
          <cell r="T860">
            <v>0</v>
          </cell>
          <cell r="U860">
            <v>0</v>
          </cell>
        </row>
        <row r="861">
          <cell r="Q861">
            <v>0</v>
          </cell>
          <cell r="R861">
            <v>0</v>
          </cell>
          <cell r="S861">
            <v>0</v>
          </cell>
          <cell r="T861">
            <v>0</v>
          </cell>
          <cell r="U861">
            <v>0</v>
          </cell>
        </row>
        <row r="862">
          <cell r="Q862">
            <v>0</v>
          </cell>
          <cell r="R862">
            <v>0</v>
          </cell>
          <cell r="S862">
            <v>0</v>
          </cell>
          <cell r="T862">
            <v>0</v>
          </cell>
          <cell r="U862">
            <v>0</v>
          </cell>
        </row>
        <row r="863">
          <cell r="Q863">
            <v>0</v>
          </cell>
          <cell r="R863">
            <v>0</v>
          </cell>
          <cell r="S863">
            <v>0</v>
          </cell>
          <cell r="T863">
            <v>0</v>
          </cell>
          <cell r="U863">
            <v>0</v>
          </cell>
        </row>
        <row r="864">
          <cell r="Q864">
            <v>0</v>
          </cell>
          <cell r="R864">
            <v>0</v>
          </cell>
          <cell r="S864">
            <v>0</v>
          </cell>
          <cell r="T864">
            <v>0</v>
          </cell>
          <cell r="U864">
            <v>0</v>
          </cell>
        </row>
        <row r="865">
          <cell r="Q865">
            <v>0</v>
          </cell>
          <cell r="R865">
            <v>0</v>
          </cell>
          <cell r="S865">
            <v>0</v>
          </cell>
          <cell r="T865">
            <v>0</v>
          </cell>
          <cell r="U865">
            <v>0</v>
          </cell>
        </row>
        <row r="866">
          <cell r="Q866">
            <v>0</v>
          </cell>
          <cell r="R866">
            <v>0</v>
          </cell>
          <cell r="S866">
            <v>0</v>
          </cell>
          <cell r="T866">
            <v>0</v>
          </cell>
          <cell r="U866">
            <v>0</v>
          </cell>
        </row>
        <row r="867">
          <cell r="Q867">
            <v>0</v>
          </cell>
          <cell r="R867">
            <v>0</v>
          </cell>
          <cell r="S867">
            <v>0</v>
          </cell>
          <cell r="T867">
            <v>0</v>
          </cell>
          <cell r="U867">
            <v>0</v>
          </cell>
        </row>
        <row r="868">
          <cell r="Q868">
            <v>0</v>
          </cell>
          <cell r="R868">
            <v>0</v>
          </cell>
          <cell r="S868">
            <v>0</v>
          </cell>
          <cell r="T868">
            <v>0</v>
          </cell>
          <cell r="U868">
            <v>0</v>
          </cell>
        </row>
        <row r="869">
          <cell r="Q869">
            <v>0</v>
          </cell>
          <cell r="R869">
            <v>0</v>
          </cell>
          <cell r="S869">
            <v>0</v>
          </cell>
          <cell r="T869">
            <v>0</v>
          </cell>
          <cell r="U869">
            <v>0</v>
          </cell>
        </row>
        <row r="870">
          <cell r="Q870">
            <v>0</v>
          </cell>
          <cell r="R870">
            <v>0</v>
          </cell>
          <cell r="S870">
            <v>0</v>
          </cell>
          <cell r="T870">
            <v>0</v>
          </cell>
          <cell r="U870">
            <v>0</v>
          </cell>
        </row>
        <row r="871">
          <cell r="Q871">
            <v>0</v>
          </cell>
          <cell r="R871">
            <v>0</v>
          </cell>
          <cell r="S871">
            <v>0</v>
          </cell>
          <cell r="T871">
            <v>0</v>
          </cell>
          <cell r="U871">
            <v>0</v>
          </cell>
        </row>
        <row r="872">
          <cell r="Q872">
            <v>0</v>
          </cell>
          <cell r="R872">
            <v>0</v>
          </cell>
          <cell r="S872">
            <v>0</v>
          </cell>
          <cell r="T872">
            <v>0</v>
          </cell>
          <cell r="U872">
            <v>0</v>
          </cell>
        </row>
        <row r="873">
          <cell r="Q873">
            <v>0</v>
          </cell>
          <cell r="R873">
            <v>0</v>
          </cell>
          <cell r="S873">
            <v>0</v>
          </cell>
          <cell r="T873">
            <v>0</v>
          </cell>
          <cell r="U873">
            <v>0</v>
          </cell>
        </row>
        <row r="874">
          <cell r="Q874">
            <v>0</v>
          </cell>
          <cell r="R874">
            <v>0</v>
          </cell>
          <cell r="S874">
            <v>0</v>
          </cell>
          <cell r="T874">
            <v>0</v>
          </cell>
          <cell r="U874">
            <v>0</v>
          </cell>
        </row>
        <row r="875">
          <cell r="Q875">
            <v>0</v>
          </cell>
          <cell r="R875">
            <v>0</v>
          </cell>
          <cell r="S875">
            <v>0</v>
          </cell>
          <cell r="T875">
            <v>0</v>
          </cell>
          <cell r="U875">
            <v>0</v>
          </cell>
        </row>
        <row r="876">
          <cell r="Q876">
            <v>0</v>
          </cell>
          <cell r="R876">
            <v>0</v>
          </cell>
          <cell r="S876">
            <v>0</v>
          </cell>
          <cell r="T876">
            <v>0</v>
          </cell>
          <cell r="U876">
            <v>0</v>
          </cell>
        </row>
        <row r="877">
          <cell r="Q877">
            <v>0</v>
          </cell>
          <cell r="R877">
            <v>0</v>
          </cell>
          <cell r="S877">
            <v>0</v>
          </cell>
          <cell r="T877">
            <v>0</v>
          </cell>
          <cell r="U877">
            <v>0</v>
          </cell>
        </row>
        <row r="878">
          <cell r="Q878">
            <v>0</v>
          </cell>
          <cell r="R878">
            <v>0</v>
          </cell>
          <cell r="S878">
            <v>0</v>
          </cell>
          <cell r="T878">
            <v>0</v>
          </cell>
          <cell r="U878">
            <v>0</v>
          </cell>
        </row>
        <row r="879">
          <cell r="Q879">
            <v>0</v>
          </cell>
          <cell r="R879">
            <v>0</v>
          </cell>
          <cell r="S879">
            <v>0</v>
          </cell>
          <cell r="T879">
            <v>0</v>
          </cell>
          <cell r="U879">
            <v>0</v>
          </cell>
        </row>
        <row r="880">
          <cell r="Q880">
            <v>0</v>
          </cell>
          <cell r="R880">
            <v>0</v>
          </cell>
          <cell r="S880">
            <v>0</v>
          </cell>
          <cell r="T880">
            <v>0</v>
          </cell>
          <cell r="U880">
            <v>0</v>
          </cell>
        </row>
        <row r="881">
          <cell r="Q881">
            <v>0</v>
          </cell>
          <cell r="R881">
            <v>0</v>
          </cell>
          <cell r="S881">
            <v>0</v>
          </cell>
          <cell r="T881">
            <v>0</v>
          </cell>
          <cell r="U881">
            <v>0</v>
          </cell>
        </row>
        <row r="882">
          <cell r="Q882">
            <v>0</v>
          </cell>
          <cell r="R882">
            <v>0</v>
          </cell>
          <cell r="S882">
            <v>0</v>
          </cell>
          <cell r="T882">
            <v>0</v>
          </cell>
          <cell r="U882">
            <v>0</v>
          </cell>
        </row>
        <row r="883">
          <cell r="Q883">
            <v>0</v>
          </cell>
          <cell r="R883">
            <v>0</v>
          </cell>
          <cell r="S883">
            <v>0</v>
          </cell>
          <cell r="T883">
            <v>0</v>
          </cell>
          <cell r="U883">
            <v>0</v>
          </cell>
        </row>
        <row r="884">
          <cell r="Q884">
            <v>0</v>
          </cell>
          <cell r="R884">
            <v>0</v>
          </cell>
          <cell r="S884">
            <v>0</v>
          </cell>
          <cell r="T884">
            <v>0</v>
          </cell>
          <cell r="U884">
            <v>0</v>
          </cell>
        </row>
        <row r="885">
          <cell r="Q885">
            <v>0</v>
          </cell>
          <cell r="R885">
            <v>0</v>
          </cell>
          <cell r="S885">
            <v>0</v>
          </cell>
          <cell r="T885">
            <v>0</v>
          </cell>
          <cell r="U885">
            <v>0</v>
          </cell>
        </row>
        <row r="886">
          <cell r="Q886">
            <v>0</v>
          </cell>
          <cell r="R886">
            <v>0</v>
          </cell>
          <cell r="S886">
            <v>0</v>
          </cell>
          <cell r="T886">
            <v>0</v>
          </cell>
          <cell r="U886">
            <v>0</v>
          </cell>
        </row>
        <row r="887">
          <cell r="Q887">
            <v>0</v>
          </cell>
          <cell r="R887">
            <v>0</v>
          </cell>
          <cell r="S887">
            <v>0</v>
          </cell>
          <cell r="T887">
            <v>0</v>
          </cell>
          <cell r="U887">
            <v>0</v>
          </cell>
        </row>
        <row r="888">
          <cell r="Q888">
            <v>0</v>
          </cell>
          <cell r="R888">
            <v>0</v>
          </cell>
          <cell r="S888">
            <v>0</v>
          </cell>
          <cell r="T888">
            <v>0</v>
          </cell>
          <cell r="U888">
            <v>0</v>
          </cell>
        </row>
        <row r="889">
          <cell r="Q889">
            <v>0</v>
          </cell>
          <cell r="R889">
            <v>0</v>
          </cell>
          <cell r="S889">
            <v>0</v>
          </cell>
          <cell r="T889">
            <v>0</v>
          </cell>
          <cell r="U889">
            <v>0</v>
          </cell>
        </row>
        <row r="890">
          <cell r="Q890">
            <v>0</v>
          </cell>
          <cell r="R890">
            <v>0</v>
          </cell>
          <cell r="S890">
            <v>0</v>
          </cell>
          <cell r="T890">
            <v>0</v>
          </cell>
          <cell r="U890">
            <v>0</v>
          </cell>
        </row>
        <row r="891">
          <cell r="Q891">
            <v>0</v>
          </cell>
          <cell r="R891">
            <v>0</v>
          </cell>
          <cell r="S891">
            <v>0</v>
          </cell>
          <cell r="T891">
            <v>0</v>
          </cell>
          <cell r="U891">
            <v>0</v>
          </cell>
        </row>
        <row r="892">
          <cell r="Q892">
            <v>0</v>
          </cell>
          <cell r="R892">
            <v>0</v>
          </cell>
          <cell r="S892">
            <v>0</v>
          </cell>
          <cell r="T892">
            <v>0</v>
          </cell>
          <cell r="U892">
            <v>0</v>
          </cell>
        </row>
        <row r="893">
          <cell r="Q893">
            <v>0</v>
          </cell>
          <cell r="R893">
            <v>0</v>
          </cell>
          <cell r="S893">
            <v>0</v>
          </cell>
          <cell r="T893">
            <v>0</v>
          </cell>
          <cell r="U893">
            <v>0</v>
          </cell>
        </row>
        <row r="894">
          <cell r="Q894">
            <v>0</v>
          </cell>
          <cell r="R894">
            <v>0</v>
          </cell>
          <cell r="S894">
            <v>0</v>
          </cell>
          <cell r="T894">
            <v>0</v>
          </cell>
          <cell r="U894">
            <v>0</v>
          </cell>
        </row>
        <row r="895">
          <cell r="Q895">
            <v>0</v>
          </cell>
          <cell r="R895">
            <v>0</v>
          </cell>
          <cell r="S895">
            <v>0</v>
          </cell>
          <cell r="T895">
            <v>0</v>
          </cell>
          <cell r="U895">
            <v>0</v>
          </cell>
        </row>
        <row r="896">
          <cell r="Q896">
            <v>0</v>
          </cell>
          <cell r="R896">
            <v>0</v>
          </cell>
          <cell r="S896">
            <v>0</v>
          </cell>
          <cell r="T896">
            <v>0</v>
          </cell>
          <cell r="U896">
            <v>0</v>
          </cell>
        </row>
        <row r="897">
          <cell r="Q897">
            <v>0</v>
          </cell>
          <cell r="R897">
            <v>0</v>
          </cell>
          <cell r="S897">
            <v>0</v>
          </cell>
          <cell r="T897">
            <v>0</v>
          </cell>
          <cell r="U897">
            <v>0</v>
          </cell>
        </row>
        <row r="898">
          <cell r="Q898">
            <v>0</v>
          </cell>
          <cell r="R898">
            <v>0</v>
          </cell>
          <cell r="S898">
            <v>0</v>
          </cell>
          <cell r="T898">
            <v>0</v>
          </cell>
          <cell r="U898">
            <v>0</v>
          </cell>
        </row>
        <row r="899">
          <cell r="Q899">
            <v>0</v>
          </cell>
          <cell r="R899">
            <v>0</v>
          </cell>
          <cell r="S899">
            <v>0</v>
          </cell>
          <cell r="T899">
            <v>0</v>
          </cell>
          <cell r="U899">
            <v>0</v>
          </cell>
        </row>
        <row r="900">
          <cell r="Q900">
            <v>0</v>
          </cell>
          <cell r="R900">
            <v>0</v>
          </cell>
          <cell r="S900">
            <v>0</v>
          </cell>
          <cell r="T900">
            <v>0</v>
          </cell>
          <cell r="U900">
            <v>0</v>
          </cell>
        </row>
        <row r="901">
          <cell r="Q901">
            <v>0</v>
          </cell>
          <cell r="R901">
            <v>0</v>
          </cell>
          <cell r="S901">
            <v>0</v>
          </cell>
          <cell r="T901">
            <v>0</v>
          </cell>
          <cell r="U901">
            <v>0</v>
          </cell>
        </row>
        <row r="902">
          <cell r="Q902">
            <v>0</v>
          </cell>
          <cell r="R902">
            <v>0</v>
          </cell>
          <cell r="S902">
            <v>0</v>
          </cell>
          <cell r="T902">
            <v>0</v>
          </cell>
          <cell r="U902">
            <v>0</v>
          </cell>
        </row>
        <row r="903">
          <cell r="Q903">
            <v>0</v>
          </cell>
          <cell r="R903">
            <v>0</v>
          </cell>
          <cell r="S903">
            <v>0</v>
          </cell>
          <cell r="T903">
            <v>0</v>
          </cell>
          <cell r="U903">
            <v>0</v>
          </cell>
        </row>
        <row r="904">
          <cell r="Q904">
            <v>0</v>
          </cell>
          <cell r="R904">
            <v>0</v>
          </cell>
          <cell r="S904">
            <v>0</v>
          </cell>
          <cell r="T904">
            <v>0</v>
          </cell>
          <cell r="U904">
            <v>0</v>
          </cell>
        </row>
        <row r="905">
          <cell r="Q905">
            <v>0</v>
          </cell>
          <cell r="R905">
            <v>0</v>
          </cell>
          <cell r="S905">
            <v>0</v>
          </cell>
          <cell r="T905">
            <v>0</v>
          </cell>
          <cell r="U905">
            <v>0</v>
          </cell>
        </row>
        <row r="906">
          <cell r="Q906">
            <v>0</v>
          </cell>
          <cell r="R906">
            <v>0</v>
          </cell>
          <cell r="S906">
            <v>0</v>
          </cell>
          <cell r="T906">
            <v>0</v>
          </cell>
          <cell r="U906">
            <v>0</v>
          </cell>
        </row>
        <row r="907">
          <cell r="Q907">
            <v>0</v>
          </cell>
          <cell r="R907">
            <v>0</v>
          </cell>
          <cell r="S907">
            <v>0</v>
          </cell>
          <cell r="T907">
            <v>0</v>
          </cell>
          <cell r="U907">
            <v>0</v>
          </cell>
        </row>
        <row r="908">
          <cell r="Q908">
            <v>0</v>
          </cell>
          <cell r="R908">
            <v>0</v>
          </cell>
          <cell r="S908">
            <v>0</v>
          </cell>
          <cell r="T908">
            <v>0</v>
          </cell>
          <cell r="U908">
            <v>0</v>
          </cell>
        </row>
        <row r="909">
          <cell r="Q909">
            <v>0</v>
          </cell>
          <cell r="R909">
            <v>0</v>
          </cell>
          <cell r="S909">
            <v>0</v>
          </cell>
          <cell r="T909">
            <v>0</v>
          </cell>
          <cell r="U909">
            <v>0</v>
          </cell>
        </row>
        <row r="910">
          <cell r="Q910">
            <v>0</v>
          </cell>
          <cell r="R910">
            <v>0</v>
          </cell>
          <cell r="S910">
            <v>0</v>
          </cell>
          <cell r="T910">
            <v>0</v>
          </cell>
          <cell r="U910">
            <v>0</v>
          </cell>
        </row>
        <row r="911">
          <cell r="Q911">
            <v>0</v>
          </cell>
          <cell r="R911">
            <v>0</v>
          </cell>
          <cell r="S911">
            <v>0</v>
          </cell>
          <cell r="T911">
            <v>0</v>
          </cell>
          <cell r="U911">
            <v>0</v>
          </cell>
        </row>
        <row r="912">
          <cell r="Q912">
            <v>0</v>
          </cell>
          <cell r="R912">
            <v>0</v>
          </cell>
          <cell r="S912">
            <v>0</v>
          </cell>
          <cell r="T912">
            <v>0</v>
          </cell>
          <cell r="U912">
            <v>0</v>
          </cell>
        </row>
        <row r="913">
          <cell r="Q913">
            <v>0</v>
          </cell>
          <cell r="R913">
            <v>0</v>
          </cell>
          <cell r="S913">
            <v>0</v>
          </cell>
          <cell r="T913">
            <v>0</v>
          </cell>
          <cell r="U913">
            <v>0</v>
          </cell>
        </row>
        <row r="914">
          <cell r="Q914">
            <v>0</v>
          </cell>
          <cell r="R914">
            <v>0</v>
          </cell>
          <cell r="S914">
            <v>0</v>
          </cell>
          <cell r="T914">
            <v>0</v>
          </cell>
          <cell r="U914">
            <v>0</v>
          </cell>
        </row>
        <row r="915">
          <cell r="Q915">
            <v>0</v>
          </cell>
          <cell r="R915">
            <v>0</v>
          </cell>
          <cell r="S915">
            <v>0</v>
          </cell>
          <cell r="T915">
            <v>0</v>
          </cell>
          <cell r="U915">
            <v>0</v>
          </cell>
        </row>
        <row r="916">
          <cell r="Q916">
            <v>0</v>
          </cell>
          <cell r="R916">
            <v>0</v>
          </cell>
          <cell r="S916">
            <v>0</v>
          </cell>
          <cell r="T916">
            <v>0</v>
          </cell>
          <cell r="U916">
            <v>0</v>
          </cell>
        </row>
        <row r="917">
          <cell r="Q917">
            <v>0</v>
          </cell>
          <cell r="R917">
            <v>0</v>
          </cell>
          <cell r="S917">
            <v>0</v>
          </cell>
          <cell r="T917">
            <v>0</v>
          </cell>
          <cell r="U917">
            <v>0</v>
          </cell>
        </row>
        <row r="918">
          <cell r="Q918">
            <v>0</v>
          </cell>
          <cell r="R918">
            <v>0</v>
          </cell>
          <cell r="S918">
            <v>0</v>
          </cell>
          <cell r="T918">
            <v>0</v>
          </cell>
          <cell r="U918">
            <v>0</v>
          </cell>
        </row>
        <row r="919">
          <cell r="Q919">
            <v>0</v>
          </cell>
          <cell r="R919">
            <v>0</v>
          </cell>
          <cell r="S919">
            <v>0</v>
          </cell>
          <cell r="T919">
            <v>0</v>
          </cell>
          <cell r="U919">
            <v>0</v>
          </cell>
        </row>
        <row r="920">
          <cell r="Q920">
            <v>0</v>
          </cell>
          <cell r="R920">
            <v>0</v>
          </cell>
          <cell r="S920">
            <v>0</v>
          </cell>
          <cell r="T920">
            <v>0</v>
          </cell>
          <cell r="U920">
            <v>0</v>
          </cell>
        </row>
        <row r="921">
          <cell r="Q921">
            <v>0</v>
          </cell>
          <cell r="R921">
            <v>0</v>
          </cell>
          <cell r="S921">
            <v>0</v>
          </cell>
          <cell r="T921">
            <v>0</v>
          </cell>
          <cell r="U921">
            <v>0</v>
          </cell>
        </row>
        <row r="922">
          <cell r="Q922">
            <v>0</v>
          </cell>
          <cell r="R922">
            <v>0</v>
          </cell>
          <cell r="S922">
            <v>0</v>
          </cell>
          <cell r="T922">
            <v>0</v>
          </cell>
          <cell r="U922">
            <v>0</v>
          </cell>
        </row>
        <row r="923">
          <cell r="Q923">
            <v>0</v>
          </cell>
          <cell r="R923">
            <v>0</v>
          </cell>
          <cell r="S923">
            <v>0</v>
          </cell>
          <cell r="T923">
            <v>0</v>
          </cell>
          <cell r="U923">
            <v>0</v>
          </cell>
        </row>
        <row r="924">
          <cell r="Q924">
            <v>0</v>
          </cell>
          <cell r="R924">
            <v>0</v>
          </cell>
          <cell r="S924">
            <v>0</v>
          </cell>
          <cell r="T924">
            <v>0</v>
          </cell>
          <cell r="U924">
            <v>0</v>
          </cell>
        </row>
        <row r="925">
          <cell r="Q925">
            <v>0</v>
          </cell>
          <cell r="R925">
            <v>0</v>
          </cell>
          <cell r="S925">
            <v>0</v>
          </cell>
          <cell r="T925">
            <v>0</v>
          </cell>
          <cell r="U925">
            <v>0</v>
          </cell>
        </row>
        <row r="926">
          <cell r="Q926">
            <v>0</v>
          </cell>
          <cell r="R926">
            <v>0</v>
          </cell>
          <cell r="S926">
            <v>0</v>
          </cell>
          <cell r="T926">
            <v>0</v>
          </cell>
          <cell r="U926">
            <v>0</v>
          </cell>
        </row>
        <row r="927">
          <cell r="Q927">
            <v>0</v>
          </cell>
          <cell r="R927">
            <v>0</v>
          </cell>
          <cell r="S927">
            <v>0</v>
          </cell>
          <cell r="T927">
            <v>0</v>
          </cell>
          <cell r="U927">
            <v>0</v>
          </cell>
        </row>
        <row r="928">
          <cell r="Q928">
            <v>0</v>
          </cell>
          <cell r="R928">
            <v>0</v>
          </cell>
          <cell r="S928">
            <v>0</v>
          </cell>
          <cell r="T928">
            <v>0</v>
          </cell>
          <cell r="U928">
            <v>0</v>
          </cell>
        </row>
        <row r="929">
          <cell r="Q929">
            <v>0</v>
          </cell>
          <cell r="R929">
            <v>0</v>
          </cell>
          <cell r="S929">
            <v>0</v>
          </cell>
          <cell r="T929">
            <v>0</v>
          </cell>
          <cell r="U929">
            <v>0</v>
          </cell>
        </row>
        <row r="930">
          <cell r="Q930">
            <v>0</v>
          </cell>
          <cell r="R930">
            <v>0</v>
          </cell>
          <cell r="S930">
            <v>0</v>
          </cell>
          <cell r="T930">
            <v>0</v>
          </cell>
          <cell r="U930">
            <v>0</v>
          </cell>
        </row>
        <row r="931">
          <cell r="Q931">
            <v>0</v>
          </cell>
          <cell r="R931">
            <v>0</v>
          </cell>
          <cell r="S931">
            <v>0</v>
          </cell>
          <cell r="T931">
            <v>0</v>
          </cell>
          <cell r="U931">
            <v>0</v>
          </cell>
        </row>
        <row r="932">
          <cell r="Q932">
            <v>0</v>
          </cell>
          <cell r="R932">
            <v>0</v>
          </cell>
          <cell r="S932">
            <v>0</v>
          </cell>
          <cell r="T932">
            <v>0</v>
          </cell>
          <cell r="U932">
            <v>0</v>
          </cell>
        </row>
        <row r="933">
          <cell r="Q933">
            <v>0</v>
          </cell>
          <cell r="R933">
            <v>0</v>
          </cell>
          <cell r="S933">
            <v>0</v>
          </cell>
          <cell r="T933">
            <v>0</v>
          </cell>
          <cell r="U933">
            <v>0</v>
          </cell>
        </row>
        <row r="934">
          <cell r="Q934">
            <v>0</v>
          </cell>
          <cell r="R934">
            <v>0</v>
          </cell>
          <cell r="S934">
            <v>0</v>
          </cell>
          <cell r="T934">
            <v>0</v>
          </cell>
          <cell r="U934">
            <v>0</v>
          </cell>
        </row>
        <row r="935">
          <cell r="Q935">
            <v>0</v>
          </cell>
          <cell r="R935">
            <v>0</v>
          </cell>
          <cell r="S935">
            <v>0</v>
          </cell>
          <cell r="T935">
            <v>0</v>
          </cell>
          <cell r="U935">
            <v>0</v>
          </cell>
        </row>
        <row r="936">
          <cell r="Q936">
            <v>0</v>
          </cell>
          <cell r="R936">
            <v>0</v>
          </cell>
          <cell r="S936">
            <v>0</v>
          </cell>
          <cell r="T936">
            <v>0</v>
          </cell>
          <cell r="U936">
            <v>0</v>
          </cell>
        </row>
        <row r="937">
          <cell r="Q937">
            <v>0</v>
          </cell>
          <cell r="R937">
            <v>0</v>
          </cell>
          <cell r="S937">
            <v>0</v>
          </cell>
          <cell r="T937">
            <v>0</v>
          </cell>
          <cell r="U937">
            <v>0</v>
          </cell>
        </row>
        <row r="938">
          <cell r="Q938">
            <v>0</v>
          </cell>
          <cell r="R938">
            <v>0</v>
          </cell>
          <cell r="S938">
            <v>0</v>
          </cell>
          <cell r="T938">
            <v>0</v>
          </cell>
          <cell r="U938">
            <v>0</v>
          </cell>
        </row>
        <row r="939">
          <cell r="Q939">
            <v>0</v>
          </cell>
          <cell r="R939">
            <v>0</v>
          </cell>
          <cell r="S939">
            <v>0</v>
          </cell>
          <cell r="T939">
            <v>0</v>
          </cell>
          <cell r="U939">
            <v>0</v>
          </cell>
        </row>
        <row r="940">
          <cell r="Q940">
            <v>0</v>
          </cell>
          <cell r="R940">
            <v>0</v>
          </cell>
          <cell r="S940">
            <v>0</v>
          </cell>
          <cell r="T940">
            <v>0</v>
          </cell>
          <cell r="U940">
            <v>0</v>
          </cell>
        </row>
        <row r="941">
          <cell r="Q941">
            <v>0</v>
          </cell>
          <cell r="R941">
            <v>0</v>
          </cell>
          <cell r="S941">
            <v>0</v>
          </cell>
          <cell r="T941">
            <v>0</v>
          </cell>
          <cell r="U941">
            <v>0</v>
          </cell>
        </row>
        <row r="942">
          <cell r="Q942">
            <v>0</v>
          </cell>
          <cell r="R942">
            <v>0</v>
          </cell>
          <cell r="S942">
            <v>0</v>
          </cell>
          <cell r="T942">
            <v>0</v>
          </cell>
          <cell r="U942">
            <v>0</v>
          </cell>
        </row>
        <row r="943">
          <cell r="Q943">
            <v>0</v>
          </cell>
          <cell r="R943">
            <v>0</v>
          </cell>
          <cell r="S943">
            <v>0</v>
          </cell>
          <cell r="T943">
            <v>0</v>
          </cell>
          <cell r="U943">
            <v>0</v>
          </cell>
        </row>
        <row r="944">
          <cell r="Q944">
            <v>0</v>
          </cell>
          <cell r="R944">
            <v>0</v>
          </cell>
          <cell r="S944">
            <v>0</v>
          </cell>
          <cell r="T944">
            <v>0</v>
          </cell>
          <cell r="U944">
            <v>0</v>
          </cell>
        </row>
        <row r="945">
          <cell r="Q945">
            <v>0</v>
          </cell>
          <cell r="R945">
            <v>0</v>
          </cell>
          <cell r="S945">
            <v>0</v>
          </cell>
          <cell r="T945">
            <v>0</v>
          </cell>
          <cell r="U945">
            <v>0</v>
          </cell>
        </row>
        <row r="946">
          <cell r="Q946">
            <v>0</v>
          </cell>
          <cell r="R946">
            <v>0</v>
          </cell>
          <cell r="S946">
            <v>0</v>
          </cell>
          <cell r="T946">
            <v>0</v>
          </cell>
          <cell r="U946">
            <v>0</v>
          </cell>
        </row>
        <row r="947">
          <cell r="Q947">
            <v>0</v>
          </cell>
          <cell r="R947">
            <v>0</v>
          </cell>
          <cell r="S947">
            <v>0</v>
          </cell>
          <cell r="T947">
            <v>0</v>
          </cell>
          <cell r="U947">
            <v>0</v>
          </cell>
        </row>
        <row r="948">
          <cell r="Q948">
            <v>0</v>
          </cell>
          <cell r="R948">
            <v>0</v>
          </cell>
          <cell r="S948">
            <v>0</v>
          </cell>
          <cell r="T948">
            <v>0</v>
          </cell>
          <cell r="U948">
            <v>0</v>
          </cell>
        </row>
        <row r="949">
          <cell r="Q949">
            <v>0</v>
          </cell>
          <cell r="R949">
            <v>0</v>
          </cell>
          <cell r="S949">
            <v>0</v>
          </cell>
          <cell r="T949">
            <v>0</v>
          </cell>
          <cell r="U949">
            <v>0</v>
          </cell>
        </row>
        <row r="950">
          <cell r="Q950">
            <v>0</v>
          </cell>
          <cell r="R950">
            <v>0</v>
          </cell>
          <cell r="S950">
            <v>0</v>
          </cell>
          <cell r="T950">
            <v>0</v>
          </cell>
          <cell r="U950">
            <v>0</v>
          </cell>
        </row>
        <row r="951">
          <cell r="Q951">
            <v>0</v>
          </cell>
          <cell r="R951">
            <v>0</v>
          </cell>
          <cell r="S951">
            <v>0</v>
          </cell>
          <cell r="T951">
            <v>0</v>
          </cell>
          <cell r="U951">
            <v>0</v>
          </cell>
        </row>
        <row r="952">
          <cell r="Q952">
            <v>0</v>
          </cell>
          <cell r="R952">
            <v>0</v>
          </cell>
          <cell r="S952">
            <v>0</v>
          </cell>
          <cell r="T952">
            <v>0</v>
          </cell>
          <cell r="U952">
            <v>0</v>
          </cell>
        </row>
        <row r="953">
          <cell r="Q953">
            <v>0</v>
          </cell>
          <cell r="R953">
            <v>0</v>
          </cell>
          <cell r="S953">
            <v>0</v>
          </cell>
          <cell r="T953">
            <v>0</v>
          </cell>
          <cell r="U953">
            <v>0</v>
          </cell>
        </row>
        <row r="954">
          <cell r="Q954">
            <v>0</v>
          </cell>
          <cell r="R954">
            <v>0</v>
          </cell>
          <cell r="S954">
            <v>0</v>
          </cell>
          <cell r="T954">
            <v>0</v>
          </cell>
          <cell r="U954">
            <v>0</v>
          </cell>
        </row>
        <row r="955">
          <cell r="Q955">
            <v>0</v>
          </cell>
          <cell r="R955">
            <v>0</v>
          </cell>
          <cell r="S955">
            <v>0</v>
          </cell>
          <cell r="T955">
            <v>0</v>
          </cell>
          <cell r="U955">
            <v>0</v>
          </cell>
        </row>
        <row r="956">
          <cell r="Q956">
            <v>0</v>
          </cell>
          <cell r="R956">
            <v>0</v>
          </cell>
          <cell r="S956">
            <v>0</v>
          </cell>
          <cell r="T956">
            <v>0</v>
          </cell>
          <cell r="U956">
            <v>0</v>
          </cell>
        </row>
        <row r="957">
          <cell r="Q957">
            <v>0</v>
          </cell>
          <cell r="R957">
            <v>0</v>
          </cell>
          <cell r="S957">
            <v>0</v>
          </cell>
          <cell r="T957">
            <v>0</v>
          </cell>
          <cell r="U957">
            <v>0</v>
          </cell>
        </row>
        <row r="958">
          <cell r="Q958">
            <v>0</v>
          </cell>
          <cell r="R958">
            <v>0</v>
          </cell>
          <cell r="S958">
            <v>0</v>
          </cell>
          <cell r="T958">
            <v>0</v>
          </cell>
          <cell r="U958">
            <v>0</v>
          </cell>
        </row>
        <row r="959">
          <cell r="Q959">
            <v>0</v>
          </cell>
          <cell r="R959">
            <v>0</v>
          </cell>
          <cell r="S959">
            <v>0</v>
          </cell>
          <cell r="T959">
            <v>0</v>
          </cell>
          <cell r="U959">
            <v>0</v>
          </cell>
        </row>
        <row r="960">
          <cell r="Q960">
            <v>0</v>
          </cell>
          <cell r="R960">
            <v>0</v>
          </cell>
          <cell r="S960">
            <v>0</v>
          </cell>
          <cell r="T960">
            <v>0</v>
          </cell>
          <cell r="U960">
            <v>0</v>
          </cell>
        </row>
        <row r="961">
          <cell r="Q961">
            <v>0</v>
          </cell>
          <cell r="R961">
            <v>0</v>
          </cell>
          <cell r="S961">
            <v>0</v>
          </cell>
          <cell r="T961">
            <v>0</v>
          </cell>
          <cell r="U961">
            <v>0</v>
          </cell>
        </row>
        <row r="962">
          <cell r="Q962">
            <v>0</v>
          </cell>
          <cell r="R962">
            <v>0</v>
          </cell>
          <cell r="S962">
            <v>0</v>
          </cell>
          <cell r="T962">
            <v>0</v>
          </cell>
          <cell r="U962">
            <v>0</v>
          </cell>
        </row>
        <row r="963">
          <cell r="Q963">
            <v>0</v>
          </cell>
          <cell r="R963">
            <v>0</v>
          </cell>
          <cell r="S963">
            <v>0</v>
          </cell>
          <cell r="T963">
            <v>0</v>
          </cell>
          <cell r="U963">
            <v>0</v>
          </cell>
        </row>
        <row r="964">
          <cell r="Q964">
            <v>0</v>
          </cell>
          <cell r="R964">
            <v>0</v>
          </cell>
          <cell r="S964">
            <v>0</v>
          </cell>
          <cell r="T964">
            <v>0</v>
          </cell>
          <cell r="U964">
            <v>0</v>
          </cell>
        </row>
        <row r="965">
          <cell r="Q965">
            <v>0</v>
          </cell>
          <cell r="R965">
            <v>0</v>
          </cell>
          <cell r="S965">
            <v>0</v>
          </cell>
          <cell r="T965">
            <v>0</v>
          </cell>
          <cell r="U965">
            <v>0</v>
          </cell>
        </row>
        <row r="966">
          <cell r="Q966">
            <v>0</v>
          </cell>
          <cell r="R966">
            <v>0</v>
          </cell>
          <cell r="S966">
            <v>0</v>
          </cell>
          <cell r="T966">
            <v>0</v>
          </cell>
          <cell r="U966">
            <v>0</v>
          </cell>
        </row>
        <row r="967">
          <cell r="Q967">
            <v>0</v>
          </cell>
          <cell r="R967">
            <v>0</v>
          </cell>
          <cell r="S967">
            <v>0</v>
          </cell>
          <cell r="T967">
            <v>0</v>
          </cell>
          <cell r="U967">
            <v>0</v>
          </cell>
        </row>
        <row r="968">
          <cell r="Q968">
            <v>0</v>
          </cell>
          <cell r="R968">
            <v>0</v>
          </cell>
          <cell r="S968">
            <v>0</v>
          </cell>
          <cell r="T968">
            <v>0</v>
          </cell>
          <cell r="U968">
            <v>0</v>
          </cell>
        </row>
        <row r="969">
          <cell r="Q969">
            <v>0</v>
          </cell>
          <cell r="R969">
            <v>0</v>
          </cell>
          <cell r="S969">
            <v>0</v>
          </cell>
          <cell r="T969">
            <v>0</v>
          </cell>
          <cell r="U969">
            <v>0</v>
          </cell>
        </row>
        <row r="970">
          <cell r="Q970">
            <v>0</v>
          </cell>
          <cell r="R970">
            <v>0</v>
          </cell>
          <cell r="S970">
            <v>0</v>
          </cell>
          <cell r="T970">
            <v>0</v>
          </cell>
          <cell r="U970">
            <v>0</v>
          </cell>
        </row>
        <row r="971">
          <cell r="Q971">
            <v>0</v>
          </cell>
          <cell r="R971">
            <v>0</v>
          </cell>
          <cell r="S971">
            <v>0</v>
          </cell>
          <cell r="T971">
            <v>0</v>
          </cell>
          <cell r="U971">
            <v>0</v>
          </cell>
        </row>
        <row r="972">
          <cell r="Q972">
            <v>0</v>
          </cell>
          <cell r="R972">
            <v>0</v>
          </cell>
          <cell r="S972">
            <v>0</v>
          </cell>
          <cell r="T972">
            <v>0</v>
          </cell>
          <cell r="U972">
            <v>0</v>
          </cell>
        </row>
        <row r="973">
          <cell r="Q973">
            <v>0</v>
          </cell>
          <cell r="R973">
            <v>0</v>
          </cell>
          <cell r="S973">
            <v>0</v>
          </cell>
          <cell r="T973">
            <v>0</v>
          </cell>
          <cell r="U973">
            <v>0</v>
          </cell>
        </row>
        <row r="974">
          <cell r="Q974">
            <v>0</v>
          </cell>
          <cell r="R974">
            <v>0</v>
          </cell>
          <cell r="S974">
            <v>0</v>
          </cell>
          <cell r="T974">
            <v>0</v>
          </cell>
          <cell r="U974">
            <v>0</v>
          </cell>
        </row>
        <row r="975">
          <cell r="Q975">
            <v>0</v>
          </cell>
          <cell r="R975">
            <v>0</v>
          </cell>
          <cell r="S975">
            <v>0</v>
          </cell>
          <cell r="T975">
            <v>0</v>
          </cell>
          <cell r="U975">
            <v>0</v>
          </cell>
        </row>
        <row r="976">
          <cell r="Q976">
            <v>0</v>
          </cell>
          <cell r="R976">
            <v>0</v>
          </cell>
          <cell r="S976">
            <v>0</v>
          </cell>
          <cell r="T976">
            <v>0</v>
          </cell>
          <cell r="U976">
            <v>0</v>
          </cell>
        </row>
        <row r="977">
          <cell r="Q977">
            <v>0</v>
          </cell>
          <cell r="R977">
            <v>0</v>
          </cell>
          <cell r="S977">
            <v>0</v>
          </cell>
          <cell r="T977">
            <v>0</v>
          </cell>
          <cell r="U977">
            <v>0</v>
          </cell>
        </row>
        <row r="978">
          <cell r="Q978">
            <v>0</v>
          </cell>
          <cell r="R978">
            <v>0</v>
          </cell>
          <cell r="S978">
            <v>0</v>
          </cell>
          <cell r="T978">
            <v>0</v>
          </cell>
          <cell r="U978">
            <v>0</v>
          </cell>
        </row>
        <row r="979">
          <cell r="Q979">
            <v>0</v>
          </cell>
          <cell r="R979">
            <v>0</v>
          </cell>
          <cell r="S979">
            <v>0</v>
          </cell>
          <cell r="T979">
            <v>0</v>
          </cell>
          <cell r="U979">
            <v>0</v>
          </cell>
        </row>
        <row r="980">
          <cell r="Q980">
            <v>0</v>
          </cell>
          <cell r="R980">
            <v>0</v>
          </cell>
          <cell r="S980">
            <v>0</v>
          </cell>
          <cell r="T980">
            <v>0</v>
          </cell>
          <cell r="U980">
            <v>0</v>
          </cell>
        </row>
        <row r="981">
          <cell r="Q981">
            <v>0</v>
          </cell>
          <cell r="R981">
            <v>0</v>
          </cell>
          <cell r="S981">
            <v>0</v>
          </cell>
          <cell r="T981">
            <v>0</v>
          </cell>
          <cell r="U981">
            <v>0</v>
          </cell>
        </row>
        <row r="982">
          <cell r="Q982">
            <v>0</v>
          </cell>
          <cell r="R982">
            <v>0</v>
          </cell>
          <cell r="S982">
            <v>0</v>
          </cell>
          <cell r="T982">
            <v>0</v>
          </cell>
          <cell r="U982">
            <v>0</v>
          </cell>
        </row>
        <row r="983">
          <cell r="Q983">
            <v>0</v>
          </cell>
          <cell r="R983">
            <v>0</v>
          </cell>
          <cell r="S983">
            <v>0</v>
          </cell>
          <cell r="T983">
            <v>0</v>
          </cell>
          <cell r="U983">
            <v>0</v>
          </cell>
        </row>
        <row r="984">
          <cell r="Q984">
            <v>0</v>
          </cell>
          <cell r="R984">
            <v>0</v>
          </cell>
          <cell r="S984">
            <v>0</v>
          </cell>
          <cell r="T984">
            <v>0</v>
          </cell>
          <cell r="U984">
            <v>0</v>
          </cell>
        </row>
        <row r="985">
          <cell r="Q985">
            <v>0</v>
          </cell>
          <cell r="R985">
            <v>0</v>
          </cell>
          <cell r="S985">
            <v>0</v>
          </cell>
          <cell r="T985">
            <v>0</v>
          </cell>
          <cell r="U985">
            <v>0</v>
          </cell>
        </row>
        <row r="986">
          <cell r="Q986">
            <v>0</v>
          </cell>
          <cell r="R986">
            <v>0</v>
          </cell>
          <cell r="S986">
            <v>0</v>
          </cell>
          <cell r="T986">
            <v>0</v>
          </cell>
          <cell r="U986">
            <v>0</v>
          </cell>
        </row>
        <row r="987">
          <cell r="Q987">
            <v>0</v>
          </cell>
          <cell r="R987">
            <v>0</v>
          </cell>
          <cell r="S987">
            <v>0</v>
          </cell>
          <cell r="T987">
            <v>0</v>
          </cell>
          <cell r="U987">
            <v>0</v>
          </cell>
        </row>
        <row r="988">
          <cell r="Q988">
            <v>0</v>
          </cell>
          <cell r="R988">
            <v>0</v>
          </cell>
          <cell r="S988">
            <v>0</v>
          </cell>
          <cell r="T988">
            <v>0</v>
          </cell>
          <cell r="U988">
            <v>0</v>
          </cell>
        </row>
        <row r="989">
          <cell r="Q989">
            <v>0</v>
          </cell>
          <cell r="R989">
            <v>0</v>
          </cell>
          <cell r="S989">
            <v>0</v>
          </cell>
          <cell r="T989">
            <v>0</v>
          </cell>
          <cell r="U989">
            <v>0</v>
          </cell>
        </row>
        <row r="990">
          <cell r="Q990">
            <v>0</v>
          </cell>
          <cell r="R990">
            <v>0</v>
          </cell>
          <cell r="S990">
            <v>0</v>
          </cell>
          <cell r="T990">
            <v>0</v>
          </cell>
          <cell r="U990">
            <v>0</v>
          </cell>
        </row>
        <row r="991">
          <cell r="Q991">
            <v>0</v>
          </cell>
          <cell r="R991">
            <v>0</v>
          </cell>
          <cell r="S991">
            <v>0</v>
          </cell>
          <cell r="T991">
            <v>0</v>
          </cell>
          <cell r="U991">
            <v>0</v>
          </cell>
        </row>
        <row r="992">
          <cell r="Q992">
            <v>0</v>
          </cell>
          <cell r="R992">
            <v>0</v>
          </cell>
          <cell r="S992">
            <v>0</v>
          </cell>
          <cell r="T992">
            <v>0</v>
          </cell>
          <cell r="U992">
            <v>0</v>
          </cell>
        </row>
        <row r="993">
          <cell r="Q993">
            <v>0</v>
          </cell>
          <cell r="R993">
            <v>0</v>
          </cell>
          <cell r="S993">
            <v>0</v>
          </cell>
          <cell r="T993">
            <v>0</v>
          </cell>
          <cell r="U993">
            <v>0</v>
          </cell>
        </row>
        <row r="994">
          <cell r="Q994">
            <v>0</v>
          </cell>
          <cell r="R994">
            <v>0</v>
          </cell>
          <cell r="S994">
            <v>0</v>
          </cell>
          <cell r="T994">
            <v>0</v>
          </cell>
          <cell r="U994">
            <v>0</v>
          </cell>
        </row>
        <row r="995">
          <cell r="Q995">
            <v>0</v>
          </cell>
          <cell r="R995">
            <v>0</v>
          </cell>
          <cell r="S995">
            <v>0</v>
          </cell>
          <cell r="T995">
            <v>0</v>
          </cell>
          <cell r="U995">
            <v>0</v>
          </cell>
        </row>
        <row r="996">
          <cell r="Q996">
            <v>0</v>
          </cell>
          <cell r="R996">
            <v>0</v>
          </cell>
          <cell r="S996">
            <v>0</v>
          </cell>
          <cell r="T996">
            <v>0</v>
          </cell>
          <cell r="U996">
            <v>0</v>
          </cell>
        </row>
        <row r="997">
          <cell r="Q997">
            <v>0</v>
          </cell>
          <cell r="R997">
            <v>0</v>
          </cell>
          <cell r="S997">
            <v>0</v>
          </cell>
          <cell r="T997">
            <v>0</v>
          </cell>
          <cell r="U997">
            <v>0</v>
          </cell>
        </row>
        <row r="998">
          <cell r="Q998">
            <v>0</v>
          </cell>
          <cell r="R998">
            <v>0</v>
          </cell>
          <cell r="S998">
            <v>0</v>
          </cell>
          <cell r="T998">
            <v>0</v>
          </cell>
          <cell r="U998">
            <v>0</v>
          </cell>
        </row>
        <row r="999">
          <cell r="Q999">
            <v>0</v>
          </cell>
          <cell r="R999">
            <v>0</v>
          </cell>
          <cell r="S999">
            <v>0</v>
          </cell>
          <cell r="T999">
            <v>0</v>
          </cell>
          <cell r="U999">
            <v>0</v>
          </cell>
        </row>
        <row r="1000">
          <cell r="Q1000">
            <v>0</v>
          </cell>
          <cell r="R1000">
            <v>0</v>
          </cell>
          <cell r="S1000">
            <v>0</v>
          </cell>
          <cell r="T1000">
            <v>0</v>
          </cell>
          <cell r="U1000">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48576"/>
  <sheetViews>
    <sheetView topLeftCell="I4" zoomScale="90" zoomScaleNormal="90" workbookViewId="0">
      <selection activeCell="S36" sqref="S36"/>
    </sheetView>
  </sheetViews>
  <sheetFormatPr baseColWidth="10" defaultColWidth="14.42578125" defaultRowHeight="12.75"/>
  <cols>
    <col min="1" max="1" width="2.85546875" style="38" customWidth="1"/>
    <col min="2" max="2" width="14.5703125" style="38" customWidth="1"/>
    <col min="3" max="3" width="13.85546875" style="38" customWidth="1"/>
    <col min="4" max="4" width="21" style="38" customWidth="1"/>
    <col min="5" max="5" width="10.7109375" style="38" customWidth="1"/>
    <col min="6" max="6" width="23.85546875" style="38" customWidth="1"/>
    <col min="7" max="7" width="8.28515625" style="38" customWidth="1"/>
    <col min="8" max="8" width="8" style="38" customWidth="1"/>
    <col min="9" max="9" width="10.7109375" style="38" customWidth="1"/>
    <col min="10" max="10" width="11.140625" style="38" customWidth="1"/>
    <col min="11" max="11" width="36.42578125" style="38" customWidth="1"/>
    <col min="12" max="13" width="16.7109375" style="19" customWidth="1"/>
    <col min="14" max="14" width="12.5703125" style="38" customWidth="1"/>
    <col min="15" max="15" width="11.7109375" style="38" customWidth="1"/>
    <col min="16" max="16" width="16.7109375" style="38" customWidth="1"/>
    <col min="17" max="18" width="14.42578125" style="38" customWidth="1"/>
    <col min="19" max="19" width="14.42578125" style="38"/>
    <col min="20" max="20" width="23.7109375" style="38" bestFit="1" customWidth="1"/>
    <col min="21" max="16384" width="14.42578125" style="38"/>
  </cols>
  <sheetData>
    <row r="1" spans="1:21" ht="18.75" customHeight="1">
      <c r="A1" s="404"/>
      <c r="B1" s="405"/>
      <c r="C1" s="405"/>
      <c r="D1" s="406"/>
      <c r="E1" s="402" t="s">
        <v>769</v>
      </c>
      <c r="F1" s="403"/>
      <c r="G1" s="403"/>
      <c r="H1" s="403"/>
      <c r="I1" s="403"/>
      <c r="J1" s="403"/>
      <c r="K1" s="403"/>
      <c r="L1" s="403"/>
      <c r="M1" s="403"/>
      <c r="N1" s="403"/>
      <c r="O1" s="403"/>
      <c r="P1" s="403"/>
      <c r="Q1" s="403"/>
      <c r="R1" s="403"/>
      <c r="S1" s="403"/>
      <c r="T1" s="403"/>
    </row>
    <row r="2" spans="1:21" ht="24" customHeight="1">
      <c r="A2" s="407"/>
      <c r="B2" s="408"/>
      <c r="C2" s="408"/>
      <c r="D2" s="408"/>
      <c r="E2" s="403"/>
      <c r="F2" s="403"/>
      <c r="G2" s="403"/>
      <c r="H2" s="403"/>
      <c r="I2" s="403"/>
      <c r="J2" s="403"/>
      <c r="K2" s="403"/>
      <c r="L2" s="403"/>
      <c r="M2" s="403"/>
      <c r="N2" s="403"/>
      <c r="O2" s="403"/>
      <c r="P2" s="403"/>
      <c r="Q2" s="403"/>
      <c r="R2" s="403"/>
      <c r="S2" s="403"/>
      <c r="T2" s="403"/>
    </row>
    <row r="3" spans="1:21" ht="24" customHeight="1">
      <c r="A3" s="409"/>
      <c r="B3" s="410"/>
      <c r="C3" s="410"/>
      <c r="D3" s="411"/>
      <c r="E3" s="403"/>
      <c r="F3" s="403"/>
      <c r="G3" s="403"/>
      <c r="H3" s="403"/>
      <c r="I3" s="403"/>
      <c r="J3" s="403"/>
      <c r="K3" s="403"/>
      <c r="L3" s="403"/>
      <c r="M3" s="403"/>
      <c r="N3" s="403"/>
      <c r="O3" s="403"/>
      <c r="P3" s="403"/>
      <c r="Q3" s="403"/>
      <c r="R3" s="403"/>
      <c r="S3" s="403"/>
      <c r="T3" s="403"/>
    </row>
    <row r="4" spans="1:21" ht="36.75" customHeight="1">
      <c r="A4" s="412" t="s">
        <v>2</v>
      </c>
      <c r="B4" s="421" t="s">
        <v>546</v>
      </c>
      <c r="C4" s="422"/>
      <c r="D4" s="422"/>
      <c r="E4" s="422"/>
      <c r="F4" s="422"/>
      <c r="G4" s="422"/>
      <c r="H4" s="422"/>
      <c r="I4" s="422"/>
      <c r="J4" s="422"/>
      <c r="K4" s="423"/>
      <c r="L4" s="420" t="s">
        <v>559</v>
      </c>
      <c r="M4" s="420"/>
      <c r="N4" s="420"/>
      <c r="O4" s="420"/>
      <c r="P4" s="420"/>
      <c r="Q4" s="420"/>
      <c r="R4" s="420"/>
      <c r="S4" s="420"/>
      <c r="T4" s="420"/>
    </row>
    <row r="5" spans="1:21" ht="78" customHeight="1">
      <c r="A5" s="413"/>
      <c r="B5" s="138" t="s">
        <v>554</v>
      </c>
      <c r="C5" s="138" t="s">
        <v>552</v>
      </c>
      <c r="D5" s="138" t="s">
        <v>3</v>
      </c>
      <c r="E5" s="139" t="s">
        <v>4</v>
      </c>
      <c r="F5" s="138" t="s">
        <v>5</v>
      </c>
      <c r="G5" s="138" t="s">
        <v>6</v>
      </c>
      <c r="H5" s="138" t="s">
        <v>7</v>
      </c>
      <c r="I5" s="139" t="s">
        <v>8</v>
      </c>
      <c r="J5" s="139" t="s">
        <v>9</v>
      </c>
      <c r="K5" s="177" t="s">
        <v>10</v>
      </c>
      <c r="L5" s="135" t="s">
        <v>540</v>
      </c>
      <c r="M5" s="135" t="s">
        <v>541</v>
      </c>
      <c r="N5" s="135" t="s">
        <v>542</v>
      </c>
      <c r="O5" s="135" t="s">
        <v>543</v>
      </c>
      <c r="P5" s="135" t="s">
        <v>544</v>
      </c>
      <c r="Q5" s="135" t="s">
        <v>545</v>
      </c>
      <c r="R5" s="135" t="s">
        <v>12</v>
      </c>
      <c r="S5" s="136" t="s">
        <v>426</v>
      </c>
      <c r="T5" s="137" t="s">
        <v>550</v>
      </c>
    </row>
    <row r="6" spans="1:21" ht="105.75" customHeight="1">
      <c r="A6" s="140"/>
      <c r="B6" s="424" t="s">
        <v>0</v>
      </c>
      <c r="C6" s="424" t="s">
        <v>1</v>
      </c>
      <c r="D6" s="122" t="s">
        <v>14</v>
      </c>
      <c r="E6" s="222" t="s">
        <v>15</v>
      </c>
      <c r="F6" s="271" t="s">
        <v>711</v>
      </c>
      <c r="G6" s="142" t="s">
        <v>16</v>
      </c>
      <c r="H6" s="225" t="s">
        <v>17</v>
      </c>
      <c r="I6" s="225" t="s">
        <v>18</v>
      </c>
      <c r="J6" s="225" t="s">
        <v>19</v>
      </c>
      <c r="K6" s="230" t="s">
        <v>712</v>
      </c>
      <c r="L6" s="122" t="s">
        <v>665</v>
      </c>
      <c r="M6" s="345" t="s">
        <v>666</v>
      </c>
      <c r="N6" s="238" t="s">
        <v>665</v>
      </c>
      <c r="O6" s="238" t="s">
        <v>665</v>
      </c>
      <c r="P6" s="350" t="s">
        <v>679</v>
      </c>
      <c r="Q6" s="346" t="s">
        <v>665</v>
      </c>
      <c r="R6" s="318">
        <v>44421</v>
      </c>
      <c r="S6" s="193">
        <v>0.66</v>
      </c>
      <c r="T6" s="195" t="s">
        <v>713</v>
      </c>
    </row>
    <row r="7" spans="1:21" ht="100.5" customHeight="1">
      <c r="A7" s="414">
        <v>2</v>
      </c>
      <c r="B7" s="425"/>
      <c r="C7" s="425"/>
      <c r="D7" s="416" t="s">
        <v>714</v>
      </c>
      <c r="E7" s="416" t="s">
        <v>20</v>
      </c>
      <c r="F7" s="418" t="s">
        <v>715</v>
      </c>
      <c r="G7" s="419" t="s">
        <v>16</v>
      </c>
      <c r="H7" s="400" t="s">
        <v>17</v>
      </c>
      <c r="I7" s="400" t="s">
        <v>18</v>
      </c>
      <c r="J7" s="400" t="s">
        <v>19</v>
      </c>
      <c r="K7" s="230" t="s">
        <v>716</v>
      </c>
      <c r="L7" s="118" t="s">
        <v>665</v>
      </c>
      <c r="M7" s="345" t="s">
        <v>666</v>
      </c>
      <c r="N7" s="238" t="s">
        <v>665</v>
      </c>
      <c r="O7" s="238" t="s">
        <v>665</v>
      </c>
      <c r="P7" s="350" t="s">
        <v>763</v>
      </c>
      <c r="Q7" s="346" t="s">
        <v>665</v>
      </c>
      <c r="R7" s="318">
        <v>44421</v>
      </c>
      <c r="S7" s="193">
        <v>0.66</v>
      </c>
      <c r="T7" s="195" t="s">
        <v>756</v>
      </c>
    </row>
    <row r="8" spans="1:21" ht="91.5" customHeight="1">
      <c r="A8" s="415"/>
      <c r="B8" s="425"/>
      <c r="C8" s="425"/>
      <c r="D8" s="417"/>
      <c r="E8" s="417"/>
      <c r="F8" s="401"/>
      <c r="G8" s="401"/>
      <c r="H8" s="401"/>
      <c r="I8" s="400"/>
      <c r="J8" s="401"/>
      <c r="K8" s="230" t="s">
        <v>717</v>
      </c>
      <c r="L8" s="118" t="s">
        <v>665</v>
      </c>
      <c r="M8" s="345" t="s">
        <v>666</v>
      </c>
      <c r="N8" s="238" t="s">
        <v>665</v>
      </c>
      <c r="O8" s="238" t="s">
        <v>665</v>
      </c>
      <c r="P8" s="350" t="s">
        <v>679</v>
      </c>
      <c r="Q8" s="346" t="s">
        <v>665</v>
      </c>
      <c r="R8" s="318">
        <v>44421</v>
      </c>
      <c r="S8" s="347">
        <v>0.66</v>
      </c>
      <c r="T8" s="195" t="s">
        <v>718</v>
      </c>
      <c r="U8" s="349"/>
    </row>
    <row r="9" spans="1:21" ht="79.5" customHeight="1">
      <c r="A9" s="414">
        <v>3</v>
      </c>
      <c r="B9" s="425"/>
      <c r="C9" s="425"/>
      <c r="D9" s="416" t="s">
        <v>21</v>
      </c>
      <c r="E9" s="416" t="s">
        <v>15</v>
      </c>
      <c r="F9" s="418" t="s">
        <v>719</v>
      </c>
      <c r="G9" s="419" t="s">
        <v>16</v>
      </c>
      <c r="H9" s="400" t="s">
        <v>22</v>
      </c>
      <c r="I9" s="400" t="s">
        <v>18</v>
      </c>
      <c r="J9" s="400" t="s">
        <v>19</v>
      </c>
      <c r="K9" s="230" t="s">
        <v>23</v>
      </c>
      <c r="L9" s="393" t="s">
        <v>665</v>
      </c>
      <c r="M9" s="345" t="s">
        <v>666</v>
      </c>
      <c r="N9" s="238" t="s">
        <v>665</v>
      </c>
      <c r="O9" s="238" t="s">
        <v>665</v>
      </c>
      <c r="P9" s="350" t="s">
        <v>679</v>
      </c>
      <c r="Q9" s="346" t="s">
        <v>665</v>
      </c>
      <c r="R9" s="318">
        <v>44421</v>
      </c>
      <c r="S9" s="193">
        <v>0.66</v>
      </c>
      <c r="T9" s="195" t="s">
        <v>757</v>
      </c>
    </row>
    <row r="10" spans="1:21" ht="81" customHeight="1">
      <c r="A10" s="415"/>
      <c r="B10" s="425"/>
      <c r="C10" s="425"/>
      <c r="D10" s="417"/>
      <c r="E10" s="417"/>
      <c r="F10" s="418"/>
      <c r="G10" s="401"/>
      <c r="H10" s="401"/>
      <c r="I10" s="400"/>
      <c r="J10" s="401"/>
      <c r="K10" s="230" t="s">
        <v>720</v>
      </c>
      <c r="L10" s="393" t="s">
        <v>665</v>
      </c>
      <c r="M10" s="345" t="s">
        <v>666</v>
      </c>
      <c r="N10" s="238" t="s">
        <v>665</v>
      </c>
      <c r="O10" s="238" t="s">
        <v>665</v>
      </c>
      <c r="P10" s="350" t="s">
        <v>679</v>
      </c>
      <c r="Q10" s="346" t="s">
        <v>665</v>
      </c>
      <c r="R10" s="318">
        <v>44421</v>
      </c>
      <c r="S10" s="347">
        <v>0.66</v>
      </c>
      <c r="T10" s="345" t="s">
        <v>718</v>
      </c>
    </row>
    <row r="11" spans="1:21" ht="94.5" customHeight="1">
      <c r="A11" s="414">
        <v>4</v>
      </c>
      <c r="B11" s="425"/>
      <c r="C11" s="425"/>
      <c r="D11" s="416" t="s">
        <v>24</v>
      </c>
      <c r="E11" s="416" t="s">
        <v>420</v>
      </c>
      <c r="F11" s="418" t="s">
        <v>721</v>
      </c>
      <c r="G11" s="419" t="s">
        <v>25</v>
      </c>
      <c r="H11" s="400" t="s">
        <v>22</v>
      </c>
      <c r="I11" s="400" t="s">
        <v>22</v>
      </c>
      <c r="J11" s="400" t="s">
        <v>19</v>
      </c>
      <c r="K11" s="230" t="s">
        <v>722</v>
      </c>
      <c r="L11" s="393" t="s">
        <v>665</v>
      </c>
      <c r="M11" s="345" t="s">
        <v>666</v>
      </c>
      <c r="N11" s="238" t="s">
        <v>665</v>
      </c>
      <c r="O11" s="238" t="s">
        <v>665</v>
      </c>
      <c r="P11" s="350" t="s">
        <v>680</v>
      </c>
      <c r="Q11" s="346" t="s">
        <v>665</v>
      </c>
      <c r="R11" s="318">
        <v>44421</v>
      </c>
      <c r="S11" s="196">
        <v>0.2</v>
      </c>
      <c r="T11" s="375" t="s">
        <v>758</v>
      </c>
    </row>
    <row r="12" spans="1:21" ht="90.75" customHeight="1">
      <c r="A12" s="415"/>
      <c r="B12" s="425"/>
      <c r="C12" s="425"/>
      <c r="D12" s="417"/>
      <c r="E12" s="417"/>
      <c r="F12" s="418"/>
      <c r="G12" s="401"/>
      <c r="H12" s="401"/>
      <c r="I12" s="400"/>
      <c r="J12" s="401"/>
      <c r="K12" s="230" t="s">
        <v>723</v>
      </c>
      <c r="L12" s="393" t="s">
        <v>665</v>
      </c>
      <c r="M12" s="345" t="s">
        <v>666</v>
      </c>
      <c r="N12" s="238" t="s">
        <v>665</v>
      </c>
      <c r="O12" s="238" t="s">
        <v>665</v>
      </c>
      <c r="P12" s="350" t="s">
        <v>680</v>
      </c>
      <c r="Q12" s="346" t="s">
        <v>665</v>
      </c>
      <c r="R12" s="318">
        <v>44421</v>
      </c>
      <c r="S12" s="196">
        <v>0</v>
      </c>
      <c r="T12" s="183"/>
    </row>
    <row r="13" spans="1:21" ht="81" customHeight="1">
      <c r="A13" s="414">
        <v>5</v>
      </c>
      <c r="B13" s="425"/>
      <c r="C13" s="425"/>
      <c r="D13" s="416" t="s">
        <v>26</v>
      </c>
      <c r="E13" s="416" t="s">
        <v>15</v>
      </c>
      <c r="F13" s="230" t="s">
        <v>27</v>
      </c>
      <c r="G13" s="419" t="s">
        <v>16</v>
      </c>
      <c r="H13" s="400" t="s">
        <v>22</v>
      </c>
      <c r="I13" s="400" t="s">
        <v>22</v>
      </c>
      <c r="J13" s="400" t="s">
        <v>19</v>
      </c>
      <c r="K13" s="418" t="s">
        <v>28</v>
      </c>
      <c r="L13" s="430" t="s">
        <v>665</v>
      </c>
      <c r="M13" s="427" t="s">
        <v>666</v>
      </c>
      <c r="N13" s="433" t="s">
        <v>665</v>
      </c>
      <c r="O13" s="433" t="s">
        <v>665</v>
      </c>
      <c r="P13" s="416" t="s">
        <v>680</v>
      </c>
      <c r="Q13" s="433" t="s">
        <v>665</v>
      </c>
      <c r="R13" s="439">
        <v>44421</v>
      </c>
      <c r="S13" s="436">
        <v>1</v>
      </c>
      <c r="T13" s="424" t="s">
        <v>681</v>
      </c>
    </row>
    <row r="14" spans="1:21" ht="21.75" customHeight="1">
      <c r="A14" s="415"/>
      <c r="B14" s="425"/>
      <c r="C14" s="425"/>
      <c r="D14" s="417"/>
      <c r="E14" s="417"/>
      <c r="F14" s="418" t="s">
        <v>724</v>
      </c>
      <c r="G14" s="401"/>
      <c r="H14" s="401"/>
      <c r="I14" s="401"/>
      <c r="J14" s="401"/>
      <c r="K14" s="418"/>
      <c r="L14" s="431"/>
      <c r="M14" s="428"/>
      <c r="N14" s="434"/>
      <c r="O14" s="434"/>
      <c r="P14" s="416"/>
      <c r="Q14" s="434"/>
      <c r="R14" s="440"/>
      <c r="S14" s="437"/>
      <c r="T14" s="425"/>
    </row>
    <row r="15" spans="1:21" ht="57.75" customHeight="1">
      <c r="A15" s="415"/>
      <c r="B15" s="425"/>
      <c r="C15" s="425"/>
      <c r="D15" s="417"/>
      <c r="E15" s="417"/>
      <c r="F15" s="401"/>
      <c r="G15" s="401"/>
      <c r="H15" s="401"/>
      <c r="I15" s="401"/>
      <c r="J15" s="401"/>
      <c r="K15" s="418"/>
      <c r="L15" s="432"/>
      <c r="M15" s="429"/>
      <c r="N15" s="435"/>
      <c r="O15" s="435"/>
      <c r="P15" s="416"/>
      <c r="Q15" s="435"/>
      <c r="R15" s="441"/>
      <c r="S15" s="438"/>
      <c r="T15" s="426"/>
    </row>
    <row r="16" spans="1:21" ht="107.25" customHeight="1">
      <c r="A16" s="141">
        <v>6</v>
      </c>
      <c r="B16" s="425"/>
      <c r="C16" s="425"/>
      <c r="D16" s="197" t="s">
        <v>29</v>
      </c>
      <c r="E16" s="230" t="s">
        <v>15</v>
      </c>
      <c r="F16" s="197" t="s">
        <v>725</v>
      </c>
      <c r="G16" s="40" t="s">
        <v>16</v>
      </c>
      <c r="H16" s="8" t="s">
        <v>22</v>
      </c>
      <c r="I16" s="8" t="str">
        <f>+IFERROR(VLOOKUP($A$4:A16,'[1]Desc. Impacto'!Q:U,5,0)," ")</f>
        <v>Moderado</v>
      </c>
      <c r="J16" s="8" t="s">
        <v>19</v>
      </c>
      <c r="K16" s="41" t="s">
        <v>726</v>
      </c>
      <c r="L16" s="393" t="s">
        <v>665</v>
      </c>
      <c r="M16" s="345" t="s">
        <v>666</v>
      </c>
      <c r="N16" s="238" t="s">
        <v>665</v>
      </c>
      <c r="O16" s="238" t="s">
        <v>665</v>
      </c>
      <c r="P16" s="350" t="s">
        <v>764</v>
      </c>
      <c r="Q16" s="346" t="s">
        <v>665</v>
      </c>
      <c r="R16" s="318">
        <v>44421</v>
      </c>
      <c r="S16" s="196">
        <v>0.66</v>
      </c>
      <c r="T16" s="351" t="s">
        <v>759</v>
      </c>
    </row>
    <row r="17" spans="1:20" ht="114.75">
      <c r="A17" s="141">
        <v>7</v>
      </c>
      <c r="B17" s="425"/>
      <c r="C17" s="425"/>
      <c r="D17" s="197" t="s">
        <v>30</v>
      </c>
      <c r="E17" s="197" t="s">
        <v>15</v>
      </c>
      <c r="F17" s="197" t="s">
        <v>727</v>
      </c>
      <c r="G17" s="42" t="s">
        <v>16</v>
      </c>
      <c r="H17" s="43" t="s">
        <v>17</v>
      </c>
      <c r="I17" s="43" t="s">
        <v>18</v>
      </c>
      <c r="J17" s="43" t="s">
        <v>19</v>
      </c>
      <c r="K17" s="44" t="s">
        <v>31</v>
      </c>
      <c r="L17" s="393" t="s">
        <v>665</v>
      </c>
      <c r="M17" s="345" t="s">
        <v>666</v>
      </c>
      <c r="N17" s="238" t="s">
        <v>665</v>
      </c>
      <c r="O17" s="238" t="s">
        <v>665</v>
      </c>
      <c r="P17" s="175" t="s">
        <v>683</v>
      </c>
      <c r="Q17" s="346" t="s">
        <v>665</v>
      </c>
      <c r="R17" s="318">
        <v>44421</v>
      </c>
      <c r="S17" s="347">
        <v>0.66</v>
      </c>
      <c r="T17" s="183" t="s">
        <v>682</v>
      </c>
    </row>
    <row r="18" spans="1:20" ht="141" customHeight="1">
      <c r="A18" s="9">
        <v>8</v>
      </c>
      <c r="B18" s="425"/>
      <c r="C18" s="425"/>
      <c r="D18" s="197" t="s">
        <v>419</v>
      </c>
      <c r="E18" s="197" t="s">
        <v>420</v>
      </c>
      <c r="F18" s="197" t="s">
        <v>728</v>
      </c>
      <c r="G18" s="42" t="s">
        <v>16</v>
      </c>
      <c r="H18" s="43" t="s">
        <v>17</v>
      </c>
      <c r="I18" s="43" t="s">
        <v>18</v>
      </c>
      <c r="J18" s="43" t="s">
        <v>247</v>
      </c>
      <c r="K18" s="44" t="s">
        <v>424</v>
      </c>
      <c r="L18" s="393" t="s">
        <v>665</v>
      </c>
      <c r="M18" s="345" t="s">
        <v>666</v>
      </c>
      <c r="N18" s="238" t="s">
        <v>665</v>
      </c>
      <c r="O18" s="238" t="s">
        <v>665</v>
      </c>
      <c r="P18" s="175" t="s">
        <v>765</v>
      </c>
      <c r="Q18" s="134" t="s">
        <v>665</v>
      </c>
      <c r="R18" s="318">
        <v>44421</v>
      </c>
      <c r="S18" s="196">
        <v>0.66</v>
      </c>
      <c r="T18" s="375" t="s">
        <v>760</v>
      </c>
    </row>
    <row r="19" spans="1:20" ht="124.5" customHeight="1">
      <c r="A19" s="9">
        <v>9</v>
      </c>
      <c r="B19" s="425"/>
      <c r="C19" s="425"/>
      <c r="D19" s="197" t="s">
        <v>421</v>
      </c>
      <c r="E19" s="197" t="s">
        <v>420</v>
      </c>
      <c r="F19" s="197" t="s">
        <v>422</v>
      </c>
      <c r="G19" s="42" t="s">
        <v>16</v>
      </c>
      <c r="H19" s="43" t="s">
        <v>17</v>
      </c>
      <c r="I19" s="43" t="s">
        <v>18</v>
      </c>
      <c r="J19" s="43" t="s">
        <v>247</v>
      </c>
      <c r="K19" s="256" t="s">
        <v>423</v>
      </c>
      <c r="L19" s="393" t="s">
        <v>665</v>
      </c>
      <c r="M19" s="345" t="s">
        <v>666</v>
      </c>
      <c r="N19" s="238" t="s">
        <v>665</v>
      </c>
      <c r="O19" s="238" t="s">
        <v>665</v>
      </c>
      <c r="P19" s="175" t="s">
        <v>765</v>
      </c>
      <c r="Q19" s="134" t="s">
        <v>665</v>
      </c>
      <c r="R19" s="318">
        <v>44421</v>
      </c>
      <c r="S19" s="196">
        <v>0.66</v>
      </c>
      <c r="T19" s="351" t="s">
        <v>761</v>
      </c>
    </row>
    <row r="20" spans="1:20" ht="107.25" customHeight="1">
      <c r="A20" s="9"/>
      <c r="B20" s="425"/>
      <c r="C20" s="425"/>
      <c r="D20" s="197" t="s">
        <v>603</v>
      </c>
      <c r="E20" s="197" t="s">
        <v>604</v>
      </c>
      <c r="F20" s="197" t="s">
        <v>606</v>
      </c>
      <c r="G20" s="42" t="s">
        <v>16</v>
      </c>
      <c r="H20" s="43" t="s">
        <v>17</v>
      </c>
      <c r="I20" s="43" t="s">
        <v>18</v>
      </c>
      <c r="J20" s="43" t="s">
        <v>19</v>
      </c>
      <c r="K20" s="44" t="s">
        <v>571</v>
      </c>
      <c r="L20" s="393" t="s">
        <v>665</v>
      </c>
      <c r="M20" s="345" t="s">
        <v>666</v>
      </c>
      <c r="N20" s="238" t="s">
        <v>665</v>
      </c>
      <c r="O20" s="238" t="s">
        <v>665</v>
      </c>
      <c r="P20" s="175" t="s">
        <v>765</v>
      </c>
      <c r="Q20" s="134" t="s">
        <v>665</v>
      </c>
      <c r="R20" s="318">
        <v>44421</v>
      </c>
      <c r="S20" s="196">
        <v>0.25</v>
      </c>
      <c r="T20" s="351" t="s">
        <v>761</v>
      </c>
    </row>
    <row r="21" spans="1:20" ht="128.25" thickBot="1">
      <c r="A21" s="9"/>
      <c r="B21" s="426"/>
      <c r="C21" s="426"/>
      <c r="D21" s="197" t="s">
        <v>605</v>
      </c>
      <c r="E21" s="197" t="s">
        <v>604</v>
      </c>
      <c r="F21" s="197" t="s">
        <v>607</v>
      </c>
      <c r="G21" s="42" t="s">
        <v>16</v>
      </c>
      <c r="H21" s="43" t="s">
        <v>17</v>
      </c>
      <c r="I21" s="43" t="s">
        <v>18</v>
      </c>
      <c r="J21" s="43" t="s">
        <v>19</v>
      </c>
      <c r="K21" s="44" t="s">
        <v>571</v>
      </c>
      <c r="L21" s="393" t="s">
        <v>665</v>
      </c>
      <c r="M21" s="345" t="s">
        <v>666</v>
      </c>
      <c r="N21" s="353" t="s">
        <v>665</v>
      </c>
      <c r="O21" s="353" t="s">
        <v>665</v>
      </c>
      <c r="P21" s="376" t="s">
        <v>765</v>
      </c>
      <c r="Q21" s="377" t="s">
        <v>665</v>
      </c>
      <c r="R21" s="318">
        <v>44421</v>
      </c>
      <c r="S21" s="352">
        <v>0.66</v>
      </c>
      <c r="T21" s="351" t="s">
        <v>762</v>
      </c>
    </row>
    <row r="22" spans="1:20" ht="15.75" customHeight="1" thickBot="1">
      <c r="A22" s="9"/>
      <c r="B22" s="9"/>
      <c r="C22" s="9"/>
      <c r="D22" s="442"/>
      <c r="E22" s="408"/>
      <c r="F22" s="235"/>
      <c r="G22" s="235"/>
      <c r="H22" s="442"/>
      <c r="I22" s="408"/>
      <c r="J22" s="9"/>
      <c r="K22" s="121"/>
      <c r="L22" s="132"/>
      <c r="M22" s="132"/>
      <c r="N22" s="453" t="s">
        <v>768</v>
      </c>
      <c r="O22" s="454"/>
      <c r="P22" s="454"/>
      <c r="Q22" s="454"/>
      <c r="R22" s="454"/>
      <c r="S22" s="378">
        <f>SUM(S6:S21)/14</f>
        <v>0.57500000000000007</v>
      </c>
    </row>
    <row r="23" spans="1:20" ht="31.5" customHeight="1">
      <c r="A23" s="9"/>
      <c r="B23" s="9"/>
      <c r="C23" s="9"/>
      <c r="D23" s="443"/>
      <c r="E23" s="408"/>
      <c r="F23" s="255"/>
      <c r="G23" s="255"/>
      <c r="H23" s="444"/>
      <c r="I23" s="408"/>
      <c r="J23" s="9"/>
      <c r="K23" s="145"/>
      <c r="L23" s="133"/>
      <c r="M23" s="133"/>
      <c r="N23" s="9"/>
      <c r="O23" s="9"/>
      <c r="P23" s="9"/>
    </row>
    <row r="24" spans="1:20">
      <c r="A24" s="9"/>
      <c r="B24" s="9"/>
      <c r="C24" s="9"/>
      <c r="H24" s="444"/>
      <c r="I24" s="408"/>
      <c r="J24" s="9"/>
      <c r="K24" s="145"/>
      <c r="L24" s="133"/>
      <c r="M24" s="133"/>
      <c r="N24" s="9"/>
      <c r="O24" s="9"/>
      <c r="P24" s="9"/>
    </row>
    <row r="25" spans="1:20" ht="15.75" customHeight="1">
      <c r="A25" s="9"/>
      <c r="B25" s="9"/>
      <c r="C25" s="9"/>
      <c r="D25" s="9"/>
      <c r="E25" s="9"/>
      <c r="F25" s="9"/>
      <c r="G25" s="9"/>
      <c r="H25" s="9"/>
      <c r="I25" s="9"/>
      <c r="J25" s="9"/>
      <c r="K25" s="9"/>
      <c r="L25" s="39"/>
      <c r="M25" s="39"/>
      <c r="N25" s="9"/>
      <c r="O25" s="9"/>
      <c r="P25" s="9"/>
      <c r="T25" s="318"/>
    </row>
    <row r="26" spans="1:20" ht="15.75" customHeight="1">
      <c r="A26" s="9"/>
      <c r="B26" s="9"/>
      <c r="C26" s="9"/>
      <c r="D26" s="448" t="s">
        <v>569</v>
      </c>
      <c r="E26" s="449"/>
      <c r="F26" s="449"/>
      <c r="G26" s="449"/>
      <c r="H26" s="449"/>
      <c r="I26" s="446"/>
      <c r="J26" s="159"/>
      <c r="K26" s="450" t="s">
        <v>32</v>
      </c>
      <c r="L26" s="448"/>
      <c r="M26" s="448"/>
      <c r="N26" s="448"/>
      <c r="O26" s="448"/>
      <c r="P26" s="455"/>
    </row>
    <row r="27" spans="1:20" ht="15.75" customHeight="1">
      <c r="A27" s="9"/>
      <c r="B27" s="9"/>
      <c r="C27" s="9"/>
      <c r="D27" s="450" t="s">
        <v>33</v>
      </c>
      <c r="E27" s="446"/>
      <c r="F27" s="10" t="s">
        <v>34</v>
      </c>
      <c r="G27" s="10" t="s">
        <v>35</v>
      </c>
      <c r="H27" s="451" t="s">
        <v>36</v>
      </c>
      <c r="I27" s="452"/>
      <c r="J27" s="159"/>
      <c r="K27" s="450" t="s">
        <v>33</v>
      </c>
      <c r="L27" s="455"/>
      <c r="M27" s="10" t="s">
        <v>34</v>
      </c>
      <c r="N27" s="10" t="s">
        <v>35</v>
      </c>
      <c r="O27" s="456" t="s">
        <v>36</v>
      </c>
      <c r="P27" s="457"/>
    </row>
    <row r="28" spans="1:20" ht="32.25" customHeight="1">
      <c r="A28" s="9"/>
      <c r="B28" s="9"/>
      <c r="C28" s="9"/>
      <c r="D28" s="445" t="s">
        <v>549</v>
      </c>
      <c r="E28" s="446"/>
      <c r="F28" s="11" t="s">
        <v>547</v>
      </c>
      <c r="G28" s="119" t="s">
        <v>548</v>
      </c>
      <c r="H28" s="447"/>
      <c r="I28" s="417"/>
      <c r="J28" s="159"/>
      <c r="K28" s="445" t="s">
        <v>549</v>
      </c>
      <c r="L28" s="458"/>
      <c r="M28" s="11" t="s">
        <v>547</v>
      </c>
      <c r="N28" s="119" t="s">
        <v>548</v>
      </c>
      <c r="O28" s="459"/>
      <c r="P28" s="460"/>
    </row>
    <row r="29" spans="1:20" ht="15.75" customHeight="1">
      <c r="A29" s="9"/>
      <c r="B29" s="9"/>
      <c r="C29" s="9"/>
      <c r="D29" s="1"/>
      <c r="E29" s="9"/>
      <c r="F29" s="9"/>
      <c r="G29" s="9"/>
      <c r="H29" s="9"/>
      <c r="I29" s="9"/>
      <c r="J29" s="9"/>
      <c r="K29" s="9"/>
      <c r="L29" s="39"/>
      <c r="M29" s="39"/>
      <c r="N29" s="9"/>
      <c r="O29" s="9"/>
      <c r="P29" s="9"/>
    </row>
    <row r="30" spans="1:20" ht="15.75" customHeight="1">
      <c r="A30" s="9"/>
      <c r="B30" s="9"/>
      <c r="C30" s="9"/>
      <c r="D30" s="9"/>
      <c r="E30" s="9"/>
      <c r="F30" s="9"/>
      <c r="G30" s="9"/>
      <c r="H30" s="9"/>
      <c r="I30" s="9"/>
      <c r="J30" s="9"/>
      <c r="K30" s="9"/>
      <c r="L30" s="39"/>
      <c r="M30" s="39"/>
      <c r="N30" s="9"/>
      <c r="O30" s="9"/>
      <c r="P30" s="9"/>
    </row>
    <row r="31" spans="1:20" ht="15.75" customHeight="1">
      <c r="A31" s="9"/>
      <c r="B31" s="9"/>
      <c r="C31" s="9"/>
      <c r="D31" s="9"/>
      <c r="E31" s="9"/>
      <c r="F31" s="9"/>
      <c r="G31" s="9"/>
      <c r="H31" s="9"/>
      <c r="I31" s="9"/>
      <c r="J31" s="9"/>
      <c r="K31" s="9"/>
      <c r="L31" s="39"/>
      <c r="M31" s="39"/>
      <c r="N31" s="9"/>
      <c r="O31" s="9"/>
      <c r="P31" s="9"/>
    </row>
    <row r="32" spans="1:20" ht="15.75" customHeight="1">
      <c r="A32" s="9"/>
      <c r="B32" s="9"/>
      <c r="C32" s="9"/>
      <c r="D32" s="9"/>
      <c r="E32" s="9"/>
      <c r="F32" s="9"/>
      <c r="G32" s="9"/>
      <c r="H32" s="9"/>
      <c r="I32" s="9"/>
      <c r="J32" s="9"/>
      <c r="K32" s="9"/>
      <c r="L32" s="39"/>
      <c r="M32" s="39"/>
      <c r="N32" s="9"/>
      <c r="O32" s="9"/>
      <c r="P32" s="9"/>
    </row>
    <row r="33" spans="1:16" ht="15.75" customHeight="1">
      <c r="A33" s="9"/>
      <c r="B33" s="9"/>
      <c r="C33" s="9"/>
      <c r="D33" s="9"/>
      <c r="E33" s="9"/>
      <c r="F33" s="9"/>
      <c r="G33" s="9"/>
      <c r="H33" s="9"/>
      <c r="I33" s="9"/>
      <c r="J33" s="9"/>
      <c r="K33" s="9"/>
      <c r="L33" s="39"/>
      <c r="M33" s="39"/>
      <c r="N33" s="9"/>
      <c r="O33" s="9"/>
      <c r="P33" s="9"/>
    </row>
    <row r="34" spans="1:16" ht="15.75" customHeight="1">
      <c r="A34" s="9"/>
      <c r="B34" s="9"/>
      <c r="C34" s="9"/>
      <c r="D34" s="9"/>
      <c r="E34" s="9"/>
      <c r="F34" s="9"/>
      <c r="G34" s="9"/>
      <c r="H34" s="9"/>
      <c r="I34" s="9"/>
      <c r="J34" s="9"/>
      <c r="K34" s="9"/>
      <c r="L34" s="39"/>
      <c r="M34" s="39"/>
      <c r="N34" s="9"/>
      <c r="O34" s="9"/>
      <c r="P34" s="9"/>
    </row>
    <row r="35" spans="1:16" ht="15.75" customHeight="1">
      <c r="A35" s="9"/>
      <c r="B35" s="9"/>
      <c r="C35" s="9"/>
      <c r="D35" s="9"/>
      <c r="E35" s="9"/>
      <c r="F35" s="9"/>
      <c r="G35" s="9"/>
      <c r="H35" s="9"/>
      <c r="I35" s="9"/>
      <c r="J35" s="9"/>
      <c r="K35" s="9"/>
      <c r="L35" s="39"/>
      <c r="M35" s="39"/>
      <c r="N35" s="9"/>
      <c r="O35" s="9"/>
      <c r="P35" s="9"/>
    </row>
    <row r="36" spans="1:16" ht="15.75" customHeight="1">
      <c r="A36" s="9"/>
      <c r="B36" s="9"/>
      <c r="C36" s="9"/>
      <c r="D36" s="9"/>
      <c r="E36" s="9"/>
      <c r="F36" s="9"/>
      <c r="G36" s="9"/>
      <c r="H36" s="9"/>
      <c r="I36" s="9"/>
      <c r="J36" s="9"/>
      <c r="K36" s="9"/>
      <c r="L36" s="39"/>
      <c r="M36" s="39"/>
      <c r="N36" s="9"/>
      <c r="O36" s="9"/>
      <c r="P36" s="9"/>
    </row>
    <row r="37" spans="1:16" ht="15.75" customHeight="1">
      <c r="A37" s="9"/>
      <c r="B37" s="9"/>
      <c r="C37" s="9"/>
      <c r="D37" s="9"/>
      <c r="E37" s="9"/>
      <c r="F37" s="9"/>
      <c r="G37" s="9"/>
      <c r="H37" s="9"/>
      <c r="I37" s="9"/>
      <c r="J37" s="9"/>
      <c r="K37" s="9"/>
      <c r="L37" s="39"/>
      <c r="M37" s="39"/>
      <c r="N37" s="9"/>
      <c r="O37" s="9"/>
      <c r="P37" s="9"/>
    </row>
    <row r="38" spans="1:16" ht="15.75" customHeight="1">
      <c r="A38" s="9"/>
      <c r="B38" s="9"/>
      <c r="C38" s="9"/>
      <c r="D38" s="9"/>
      <c r="E38" s="9"/>
      <c r="F38" s="9"/>
      <c r="G38" s="9"/>
      <c r="H38" s="9"/>
      <c r="I38" s="9"/>
      <c r="J38" s="9"/>
      <c r="K38" s="9"/>
      <c r="L38" s="39"/>
      <c r="M38" s="39"/>
      <c r="N38" s="9"/>
      <c r="O38" s="9"/>
      <c r="P38" s="9"/>
    </row>
    <row r="39" spans="1:16" ht="15.75" customHeight="1">
      <c r="A39" s="9"/>
      <c r="B39" s="9"/>
      <c r="C39" s="9"/>
      <c r="D39" s="9"/>
      <c r="E39" s="9"/>
      <c r="F39" s="9"/>
      <c r="G39" s="9"/>
      <c r="H39" s="9"/>
      <c r="I39" s="9"/>
      <c r="J39" s="9"/>
      <c r="K39" s="9"/>
      <c r="L39" s="39"/>
      <c r="M39" s="39"/>
      <c r="N39" s="9"/>
      <c r="O39" s="9"/>
      <c r="P39" s="9"/>
    </row>
    <row r="40" spans="1:16" ht="15.75" customHeight="1">
      <c r="A40" s="9"/>
      <c r="B40" s="9"/>
      <c r="C40" s="9"/>
      <c r="D40" s="9"/>
      <c r="E40" s="9"/>
      <c r="F40" s="9"/>
      <c r="G40" s="9"/>
      <c r="H40" s="9"/>
      <c r="I40" s="9"/>
      <c r="J40" s="9"/>
      <c r="K40" s="9"/>
      <c r="L40" s="39"/>
      <c r="M40" s="39"/>
      <c r="N40" s="9"/>
      <c r="O40" s="9"/>
      <c r="P40" s="9"/>
    </row>
    <row r="41" spans="1:16" ht="15.75" customHeight="1">
      <c r="A41" s="9"/>
      <c r="B41" s="9"/>
      <c r="C41" s="9"/>
      <c r="D41" s="9"/>
      <c r="E41" s="9"/>
      <c r="F41" s="9"/>
      <c r="G41" s="9"/>
      <c r="H41" s="9"/>
      <c r="I41" s="9"/>
      <c r="J41" s="9"/>
      <c r="K41" s="9"/>
      <c r="L41" s="39"/>
      <c r="M41" s="39"/>
      <c r="N41" s="9"/>
      <c r="O41" s="9"/>
      <c r="P41" s="9"/>
    </row>
    <row r="42" spans="1:16" ht="15.75" customHeight="1">
      <c r="A42" s="9"/>
      <c r="B42" s="9"/>
      <c r="C42" s="9"/>
      <c r="D42" s="9"/>
      <c r="E42" s="9"/>
      <c r="F42" s="9"/>
      <c r="G42" s="9"/>
      <c r="H42" s="9"/>
      <c r="I42" s="9"/>
      <c r="J42" s="9"/>
      <c r="K42" s="9"/>
      <c r="L42" s="39"/>
      <c r="M42" s="39"/>
      <c r="N42" s="9"/>
      <c r="O42" s="9"/>
      <c r="P42" s="9"/>
    </row>
    <row r="43" spans="1:16" ht="15.75" customHeight="1">
      <c r="A43" s="9"/>
      <c r="B43" s="9"/>
      <c r="C43" s="9"/>
      <c r="D43" s="9"/>
      <c r="E43" s="9"/>
      <c r="F43" s="9"/>
      <c r="G43" s="9"/>
      <c r="H43" s="9"/>
      <c r="I43" s="9"/>
      <c r="J43" s="9"/>
      <c r="K43" s="9"/>
      <c r="L43" s="39"/>
      <c r="M43" s="39"/>
      <c r="N43" s="9"/>
      <c r="O43" s="9"/>
      <c r="P43" s="9"/>
    </row>
    <row r="44" spans="1:16" ht="15.75" customHeight="1">
      <c r="A44" s="9"/>
      <c r="B44" s="9"/>
      <c r="C44" s="9"/>
      <c r="D44" s="9"/>
      <c r="E44" s="9"/>
      <c r="F44" s="9"/>
      <c r="G44" s="9"/>
      <c r="H44" s="9"/>
      <c r="I44" s="9"/>
      <c r="J44" s="9"/>
      <c r="K44" s="9"/>
      <c r="L44" s="39"/>
      <c r="M44" s="39"/>
      <c r="N44" s="9"/>
      <c r="O44" s="9"/>
      <c r="P44" s="9"/>
    </row>
    <row r="45" spans="1:16" ht="15.75" customHeight="1">
      <c r="A45" s="9"/>
      <c r="B45" s="9"/>
      <c r="C45" s="9"/>
      <c r="D45" s="9"/>
      <c r="E45" s="9"/>
      <c r="F45" s="9"/>
      <c r="G45" s="9"/>
      <c r="H45" s="9"/>
      <c r="I45" s="9"/>
      <c r="J45" s="9"/>
      <c r="K45" s="9"/>
      <c r="L45" s="39"/>
      <c r="M45" s="39"/>
      <c r="N45" s="9"/>
      <c r="O45" s="9"/>
      <c r="P45" s="9"/>
    </row>
    <row r="46" spans="1:16" ht="15.75" customHeight="1">
      <c r="A46" s="9"/>
      <c r="B46" s="9"/>
      <c r="C46" s="9"/>
      <c r="D46" s="9"/>
      <c r="E46" s="9"/>
      <c r="F46" s="9"/>
      <c r="G46" s="9"/>
      <c r="H46" s="9"/>
      <c r="I46" s="9"/>
      <c r="J46" s="9"/>
      <c r="K46" s="9"/>
      <c r="L46" s="39"/>
      <c r="M46" s="39"/>
      <c r="N46" s="9"/>
      <c r="O46" s="9"/>
      <c r="P46" s="9"/>
    </row>
    <row r="47" spans="1:16" ht="15.75" customHeight="1">
      <c r="A47" s="9"/>
      <c r="B47" s="9"/>
      <c r="C47" s="9"/>
      <c r="D47" s="9"/>
      <c r="E47" s="9"/>
      <c r="F47" s="9"/>
      <c r="G47" s="9"/>
      <c r="H47" s="9"/>
      <c r="I47" s="9"/>
      <c r="J47" s="9"/>
      <c r="K47" s="9"/>
      <c r="L47" s="39"/>
      <c r="M47" s="39"/>
      <c r="N47" s="9"/>
      <c r="O47" s="9"/>
      <c r="P47" s="9"/>
    </row>
    <row r="48" spans="1:16" ht="15.75" customHeight="1">
      <c r="A48" s="9"/>
      <c r="B48" s="9"/>
      <c r="C48" s="9"/>
      <c r="D48" s="9"/>
      <c r="E48" s="9"/>
      <c r="F48" s="9"/>
      <c r="G48" s="9"/>
      <c r="H48" s="9"/>
      <c r="I48" s="9"/>
      <c r="J48" s="9"/>
      <c r="K48" s="9"/>
      <c r="L48" s="39"/>
      <c r="M48" s="39"/>
      <c r="N48" s="9"/>
      <c r="O48" s="9"/>
      <c r="P48" s="9"/>
    </row>
    <row r="49" spans="1:16" ht="15.75" customHeight="1">
      <c r="A49" s="9"/>
      <c r="B49" s="9"/>
      <c r="C49" s="9"/>
      <c r="D49" s="9"/>
      <c r="E49" s="9"/>
      <c r="F49" s="9"/>
      <c r="G49" s="9"/>
      <c r="H49" s="9"/>
      <c r="I49" s="9"/>
      <c r="J49" s="9"/>
      <c r="K49" s="9"/>
      <c r="L49" s="39"/>
      <c r="M49" s="39"/>
      <c r="N49" s="9"/>
      <c r="O49" s="9"/>
      <c r="P49" s="9"/>
    </row>
    <row r="50" spans="1:16" ht="15.75" customHeight="1">
      <c r="A50" s="9"/>
      <c r="B50" s="9"/>
      <c r="C50" s="9"/>
      <c r="D50" s="9"/>
      <c r="E50" s="9"/>
      <c r="F50" s="9"/>
      <c r="G50" s="9"/>
      <c r="H50" s="9"/>
      <c r="I50" s="9"/>
      <c r="J50" s="9"/>
      <c r="K50" s="9"/>
      <c r="L50" s="39"/>
      <c r="M50" s="39"/>
      <c r="N50" s="9"/>
      <c r="O50" s="9"/>
      <c r="P50" s="9"/>
    </row>
    <row r="51" spans="1:16" ht="15.75" customHeight="1">
      <c r="A51" s="9"/>
      <c r="B51" s="9"/>
      <c r="C51" s="9"/>
      <c r="D51" s="9"/>
      <c r="E51" s="9"/>
      <c r="F51" s="9"/>
      <c r="G51" s="9"/>
      <c r="H51" s="9"/>
      <c r="I51" s="9"/>
      <c r="J51" s="9"/>
      <c r="K51" s="9"/>
      <c r="L51" s="39"/>
      <c r="M51" s="39"/>
      <c r="N51" s="9"/>
      <c r="O51" s="9"/>
      <c r="P51" s="9"/>
    </row>
    <row r="52" spans="1:16" ht="15.75" customHeight="1">
      <c r="A52" s="9"/>
      <c r="B52" s="9"/>
      <c r="C52" s="9"/>
      <c r="D52" s="9"/>
      <c r="E52" s="9"/>
      <c r="F52" s="9"/>
      <c r="G52" s="9"/>
      <c r="H52" s="9"/>
      <c r="I52" s="9"/>
      <c r="J52" s="9"/>
      <c r="K52" s="9"/>
      <c r="L52" s="39"/>
      <c r="M52" s="39"/>
      <c r="N52" s="9"/>
      <c r="O52" s="9"/>
      <c r="P52" s="9"/>
    </row>
    <row r="53" spans="1:16" ht="15.75" customHeight="1">
      <c r="A53" s="9"/>
      <c r="B53" s="9"/>
      <c r="C53" s="9"/>
      <c r="D53" s="9"/>
      <c r="E53" s="9"/>
      <c r="F53" s="9"/>
      <c r="G53" s="9"/>
      <c r="H53" s="9"/>
      <c r="I53" s="9"/>
      <c r="J53" s="9"/>
      <c r="K53" s="9"/>
      <c r="L53" s="39"/>
      <c r="M53" s="39"/>
      <c r="N53" s="9"/>
      <c r="O53" s="9"/>
      <c r="P53" s="9"/>
    </row>
    <row r="54" spans="1:16" ht="15.75" customHeight="1">
      <c r="A54" s="9"/>
      <c r="B54" s="9"/>
      <c r="C54" s="9"/>
      <c r="D54" s="9"/>
      <c r="E54" s="9"/>
      <c r="F54" s="9"/>
      <c r="G54" s="9"/>
      <c r="H54" s="9"/>
      <c r="I54" s="9"/>
      <c r="J54" s="9"/>
      <c r="K54" s="9"/>
      <c r="L54" s="39"/>
      <c r="M54" s="39"/>
      <c r="N54" s="9"/>
      <c r="O54" s="9"/>
      <c r="P54" s="9"/>
    </row>
    <row r="55" spans="1:16" ht="15.75" customHeight="1">
      <c r="A55" s="9"/>
      <c r="B55" s="9"/>
      <c r="C55" s="9"/>
      <c r="D55" s="9"/>
      <c r="E55" s="9"/>
      <c r="F55" s="9"/>
      <c r="G55" s="9"/>
      <c r="H55" s="9"/>
      <c r="I55" s="9"/>
      <c r="J55" s="9"/>
      <c r="K55" s="9"/>
      <c r="L55" s="39"/>
      <c r="M55" s="39"/>
      <c r="N55" s="9"/>
      <c r="O55" s="9"/>
      <c r="P55" s="9"/>
    </row>
    <row r="56" spans="1:16" ht="15.75" customHeight="1">
      <c r="A56" s="9"/>
      <c r="B56" s="9"/>
      <c r="C56" s="9"/>
      <c r="D56" s="9"/>
      <c r="E56" s="9"/>
      <c r="F56" s="9"/>
      <c r="G56" s="9"/>
      <c r="H56" s="9"/>
      <c r="I56" s="9"/>
      <c r="J56" s="9"/>
      <c r="K56" s="9"/>
      <c r="L56" s="39"/>
      <c r="M56" s="39"/>
      <c r="N56" s="9"/>
      <c r="O56" s="9"/>
      <c r="P56" s="9"/>
    </row>
    <row r="57" spans="1:16" ht="15.75" customHeight="1">
      <c r="A57" s="9"/>
      <c r="B57" s="9"/>
      <c r="C57" s="9"/>
      <c r="D57" s="9"/>
      <c r="E57" s="9"/>
      <c r="F57" s="9"/>
      <c r="G57" s="9"/>
      <c r="H57" s="9"/>
      <c r="I57" s="9"/>
      <c r="J57" s="9"/>
      <c r="K57" s="9"/>
      <c r="L57" s="39"/>
      <c r="M57" s="39"/>
      <c r="N57" s="9"/>
      <c r="O57" s="9"/>
      <c r="P57" s="9"/>
    </row>
    <row r="58" spans="1:16" ht="15.75" customHeight="1">
      <c r="A58" s="9"/>
      <c r="B58" s="9"/>
      <c r="C58" s="9"/>
      <c r="D58" s="9"/>
      <c r="E58" s="9"/>
      <c r="F58" s="9"/>
      <c r="G58" s="9"/>
      <c r="H58" s="9"/>
      <c r="I58" s="9"/>
      <c r="J58" s="9"/>
      <c r="K58" s="9"/>
      <c r="L58" s="39"/>
      <c r="M58" s="39"/>
      <c r="N58" s="9"/>
      <c r="O58" s="9"/>
      <c r="P58" s="9"/>
    </row>
    <row r="59" spans="1:16" ht="15.75" customHeight="1">
      <c r="A59" s="9"/>
      <c r="B59" s="9"/>
      <c r="C59" s="9"/>
      <c r="D59" s="9"/>
      <c r="E59" s="9"/>
      <c r="F59" s="9"/>
      <c r="G59" s="9"/>
      <c r="H59" s="9"/>
      <c r="I59" s="9"/>
      <c r="J59" s="9"/>
      <c r="K59" s="9"/>
      <c r="L59" s="39"/>
      <c r="M59" s="39"/>
      <c r="N59" s="9"/>
      <c r="O59" s="9"/>
      <c r="P59" s="9"/>
    </row>
    <row r="60" spans="1:16" ht="15.75" customHeight="1">
      <c r="A60" s="9"/>
      <c r="B60" s="9"/>
      <c r="C60" s="9"/>
      <c r="D60" s="9"/>
      <c r="E60" s="9"/>
      <c r="F60" s="9"/>
      <c r="G60" s="9"/>
      <c r="H60" s="9"/>
      <c r="I60" s="9"/>
      <c r="J60" s="9"/>
      <c r="K60" s="9"/>
      <c r="L60" s="39"/>
      <c r="M60" s="39"/>
      <c r="N60" s="9"/>
      <c r="O60" s="9"/>
      <c r="P60" s="9"/>
    </row>
    <row r="61" spans="1:16" ht="15.75" customHeight="1">
      <c r="A61" s="9"/>
      <c r="B61" s="9"/>
      <c r="C61" s="9"/>
      <c r="D61" s="9"/>
      <c r="E61" s="9"/>
      <c r="F61" s="9"/>
      <c r="G61" s="9"/>
      <c r="H61" s="9"/>
      <c r="I61" s="9"/>
      <c r="J61" s="9"/>
      <c r="K61" s="9"/>
      <c r="L61" s="39"/>
      <c r="M61" s="39"/>
      <c r="N61" s="9"/>
      <c r="O61" s="9"/>
      <c r="P61" s="9"/>
    </row>
    <row r="62" spans="1:16" ht="15.75" customHeight="1">
      <c r="A62" s="9"/>
      <c r="B62" s="9"/>
      <c r="C62" s="9"/>
      <c r="D62" s="9"/>
      <c r="E62" s="9"/>
      <c r="F62" s="9"/>
      <c r="G62" s="9"/>
      <c r="H62" s="9"/>
      <c r="I62" s="9"/>
      <c r="J62" s="9"/>
      <c r="K62" s="9"/>
      <c r="L62" s="39"/>
      <c r="M62" s="39"/>
      <c r="N62" s="9"/>
      <c r="O62" s="9"/>
      <c r="P62" s="9"/>
    </row>
    <row r="63" spans="1:16" ht="15.75" customHeight="1">
      <c r="A63" s="9"/>
      <c r="B63" s="9"/>
      <c r="C63" s="9"/>
      <c r="D63" s="9"/>
      <c r="E63" s="9"/>
      <c r="F63" s="9"/>
      <c r="G63" s="9"/>
      <c r="H63" s="9"/>
      <c r="I63" s="9"/>
      <c r="J63" s="9"/>
      <c r="K63" s="9"/>
      <c r="L63" s="39"/>
      <c r="M63" s="39"/>
      <c r="N63" s="9"/>
      <c r="O63" s="9"/>
      <c r="P63" s="9"/>
    </row>
    <row r="64" spans="1:16" ht="15.75" customHeight="1">
      <c r="A64" s="9"/>
      <c r="B64" s="9"/>
      <c r="C64" s="9"/>
      <c r="D64" s="9"/>
      <c r="E64" s="9"/>
      <c r="F64" s="9"/>
      <c r="G64" s="9"/>
      <c r="H64" s="9"/>
      <c r="I64" s="9"/>
      <c r="J64" s="9"/>
      <c r="K64" s="9"/>
      <c r="L64" s="39"/>
      <c r="M64" s="39"/>
      <c r="N64" s="9"/>
      <c r="O64" s="9"/>
      <c r="P64" s="9"/>
    </row>
    <row r="65" spans="1:16" ht="15.75" customHeight="1">
      <c r="A65" s="9"/>
      <c r="B65" s="9"/>
      <c r="C65" s="9"/>
      <c r="D65" s="9"/>
      <c r="E65" s="9"/>
      <c r="F65" s="9"/>
      <c r="G65" s="9"/>
      <c r="H65" s="9"/>
      <c r="I65" s="9"/>
      <c r="J65" s="9"/>
      <c r="K65" s="9"/>
      <c r="L65" s="39"/>
      <c r="M65" s="39"/>
      <c r="N65" s="9"/>
      <c r="O65" s="9"/>
      <c r="P65" s="9"/>
    </row>
    <row r="66" spans="1:16" ht="15.75" customHeight="1">
      <c r="A66" s="9"/>
      <c r="B66" s="9"/>
      <c r="C66" s="9"/>
      <c r="D66" s="9"/>
      <c r="E66" s="9"/>
      <c r="F66" s="9"/>
      <c r="G66" s="9"/>
      <c r="H66" s="9"/>
      <c r="I66" s="9"/>
      <c r="J66" s="9"/>
      <c r="K66" s="9"/>
      <c r="L66" s="39"/>
      <c r="M66" s="39"/>
      <c r="N66" s="9"/>
      <c r="O66" s="9"/>
      <c r="P66" s="9"/>
    </row>
    <row r="67" spans="1:16" ht="15.75" customHeight="1">
      <c r="A67" s="9"/>
      <c r="B67" s="9"/>
      <c r="C67" s="9"/>
      <c r="D67" s="9"/>
      <c r="E67" s="9"/>
      <c r="F67" s="9"/>
      <c r="G67" s="9"/>
      <c r="H67" s="9"/>
      <c r="I67" s="9"/>
      <c r="J67" s="9"/>
      <c r="K67" s="9"/>
      <c r="L67" s="39"/>
      <c r="M67" s="39"/>
      <c r="N67" s="9"/>
      <c r="O67" s="9"/>
      <c r="P67" s="9"/>
    </row>
    <row r="68" spans="1:16" ht="15.75" customHeight="1">
      <c r="A68" s="9"/>
      <c r="B68" s="9"/>
      <c r="C68" s="9"/>
      <c r="D68" s="9"/>
      <c r="E68" s="9"/>
      <c r="F68" s="9"/>
      <c r="G68" s="9"/>
      <c r="H68" s="9"/>
      <c r="I68" s="9"/>
      <c r="J68" s="9"/>
      <c r="K68" s="9"/>
      <c r="L68" s="39"/>
      <c r="M68" s="39"/>
      <c r="N68" s="9"/>
      <c r="O68" s="9"/>
      <c r="P68" s="9"/>
    </row>
    <row r="69" spans="1:16" ht="15.75" customHeight="1">
      <c r="A69" s="9"/>
      <c r="B69" s="9"/>
      <c r="C69" s="9"/>
      <c r="D69" s="9"/>
      <c r="E69" s="9"/>
      <c r="F69" s="9"/>
      <c r="G69" s="9"/>
      <c r="H69" s="9"/>
      <c r="I69" s="9"/>
      <c r="J69" s="9"/>
      <c r="K69" s="9"/>
      <c r="L69" s="39"/>
      <c r="M69" s="39"/>
      <c r="N69" s="9"/>
      <c r="O69" s="9"/>
      <c r="P69" s="9"/>
    </row>
    <row r="70" spans="1:16" ht="15.75" customHeight="1">
      <c r="A70" s="9"/>
      <c r="B70" s="9"/>
      <c r="C70" s="9"/>
      <c r="D70" s="9"/>
      <c r="E70" s="9"/>
      <c r="F70" s="9"/>
      <c r="G70" s="9"/>
      <c r="H70" s="9"/>
      <c r="I70" s="9"/>
      <c r="J70" s="9"/>
      <c r="K70" s="9"/>
      <c r="L70" s="39"/>
      <c r="M70" s="39"/>
      <c r="N70" s="9"/>
      <c r="O70" s="9"/>
      <c r="P70" s="9"/>
    </row>
    <row r="71" spans="1:16" ht="15.75" customHeight="1">
      <c r="A71" s="9"/>
      <c r="B71" s="9"/>
      <c r="C71" s="9"/>
      <c r="D71" s="9"/>
      <c r="E71" s="9"/>
      <c r="F71" s="9"/>
      <c r="G71" s="9"/>
      <c r="H71" s="9"/>
      <c r="I71" s="9"/>
      <c r="J71" s="9"/>
      <c r="K71" s="9"/>
      <c r="L71" s="39"/>
      <c r="M71" s="39"/>
      <c r="N71" s="9"/>
      <c r="O71" s="9"/>
      <c r="P71" s="9"/>
    </row>
    <row r="72" spans="1:16" ht="15.75" customHeight="1">
      <c r="A72" s="9"/>
      <c r="B72" s="9"/>
      <c r="C72" s="9"/>
      <c r="D72" s="9"/>
      <c r="E72" s="9"/>
      <c r="F72" s="9"/>
      <c r="G72" s="9"/>
      <c r="H72" s="9"/>
      <c r="I72" s="9"/>
      <c r="J72" s="9"/>
      <c r="K72" s="9"/>
      <c r="L72" s="39"/>
      <c r="M72" s="39"/>
      <c r="N72" s="9"/>
      <c r="O72" s="9"/>
      <c r="P72" s="9"/>
    </row>
    <row r="73" spans="1:16" ht="15.75" customHeight="1">
      <c r="A73" s="9"/>
      <c r="B73" s="9"/>
      <c r="C73" s="9"/>
      <c r="D73" s="9"/>
      <c r="E73" s="9"/>
      <c r="F73" s="9"/>
      <c r="G73" s="9"/>
      <c r="H73" s="9"/>
      <c r="I73" s="9"/>
      <c r="J73" s="9"/>
      <c r="K73" s="9"/>
      <c r="L73" s="39"/>
      <c r="M73" s="39"/>
      <c r="N73" s="9"/>
      <c r="O73" s="9"/>
      <c r="P73" s="9"/>
    </row>
    <row r="74" spans="1:16" ht="15.75" customHeight="1">
      <c r="A74" s="9"/>
      <c r="B74" s="9"/>
      <c r="C74" s="9"/>
      <c r="D74" s="9"/>
      <c r="E74" s="9"/>
      <c r="F74" s="9"/>
      <c r="G74" s="9"/>
      <c r="H74" s="9"/>
      <c r="I74" s="9"/>
      <c r="J74" s="9"/>
      <c r="K74" s="9"/>
      <c r="L74" s="39"/>
      <c r="M74" s="39"/>
      <c r="N74" s="9"/>
      <c r="O74" s="9"/>
      <c r="P74" s="9"/>
    </row>
    <row r="75" spans="1:16" ht="15.75" customHeight="1">
      <c r="A75" s="9"/>
      <c r="B75" s="9"/>
      <c r="C75" s="9"/>
      <c r="D75" s="9"/>
      <c r="E75" s="9"/>
      <c r="F75" s="9"/>
      <c r="G75" s="9"/>
      <c r="H75" s="9"/>
      <c r="I75" s="9"/>
      <c r="J75" s="9"/>
      <c r="K75" s="9"/>
      <c r="L75" s="39"/>
      <c r="M75" s="39"/>
      <c r="N75" s="9"/>
      <c r="O75" s="9"/>
      <c r="P75" s="9"/>
    </row>
    <row r="76" spans="1:16" ht="15.75" customHeight="1">
      <c r="A76" s="9"/>
      <c r="B76" s="9"/>
      <c r="C76" s="9"/>
      <c r="D76" s="9"/>
      <c r="E76" s="9"/>
      <c r="F76" s="9"/>
      <c r="G76" s="9"/>
      <c r="H76" s="9"/>
      <c r="I76" s="9"/>
      <c r="J76" s="9"/>
      <c r="K76" s="9"/>
      <c r="L76" s="39"/>
      <c r="M76" s="39"/>
      <c r="N76" s="9"/>
      <c r="O76" s="9"/>
      <c r="P76" s="9"/>
    </row>
    <row r="77" spans="1:16" ht="15.75" customHeight="1">
      <c r="A77" s="9"/>
      <c r="B77" s="9"/>
      <c r="C77" s="9"/>
      <c r="D77" s="9"/>
      <c r="E77" s="9"/>
      <c r="F77" s="9"/>
      <c r="G77" s="9"/>
      <c r="H77" s="9"/>
      <c r="I77" s="9"/>
      <c r="J77" s="9"/>
      <c r="K77" s="9"/>
      <c r="L77" s="39"/>
      <c r="M77" s="39"/>
      <c r="N77" s="9"/>
      <c r="O77" s="9"/>
      <c r="P77" s="9"/>
    </row>
    <row r="78" spans="1:16" ht="15.75" customHeight="1">
      <c r="A78" s="9"/>
      <c r="B78" s="9"/>
      <c r="C78" s="9"/>
      <c r="D78" s="9"/>
      <c r="E78" s="9"/>
      <c r="F78" s="9"/>
      <c r="G78" s="9"/>
      <c r="H78" s="9"/>
      <c r="I78" s="9"/>
      <c r="J78" s="9"/>
      <c r="K78" s="9"/>
      <c r="L78" s="39"/>
      <c r="M78" s="39"/>
      <c r="N78" s="9"/>
      <c r="O78" s="9"/>
      <c r="P78" s="9"/>
    </row>
    <row r="79" spans="1:16" ht="15.75" customHeight="1">
      <c r="A79" s="9"/>
      <c r="B79" s="9"/>
      <c r="C79" s="9"/>
      <c r="D79" s="9"/>
      <c r="E79" s="9"/>
      <c r="F79" s="9"/>
      <c r="G79" s="9"/>
      <c r="H79" s="9"/>
      <c r="I79" s="9"/>
      <c r="J79" s="9"/>
      <c r="K79" s="9"/>
      <c r="L79" s="39"/>
      <c r="M79" s="39"/>
      <c r="N79" s="9"/>
      <c r="O79" s="9"/>
      <c r="P79" s="9"/>
    </row>
    <row r="80" spans="1:16" ht="15.75" customHeight="1">
      <c r="A80" s="9"/>
      <c r="B80" s="9"/>
      <c r="C80" s="9"/>
      <c r="D80" s="9"/>
      <c r="E80" s="9"/>
      <c r="F80" s="9"/>
      <c r="G80" s="9"/>
      <c r="H80" s="9"/>
      <c r="I80" s="9"/>
      <c r="J80" s="9"/>
      <c r="K80" s="9"/>
      <c r="L80" s="39"/>
      <c r="M80" s="39"/>
      <c r="N80" s="9"/>
      <c r="O80" s="9"/>
      <c r="P80" s="9"/>
    </row>
    <row r="81" spans="1:16" ht="15.75" customHeight="1">
      <c r="A81" s="9"/>
      <c r="B81" s="9"/>
      <c r="C81" s="9"/>
      <c r="D81" s="9"/>
      <c r="E81" s="9"/>
      <c r="F81" s="9"/>
      <c r="G81" s="9"/>
      <c r="H81" s="9"/>
      <c r="I81" s="9"/>
      <c r="J81" s="9"/>
      <c r="K81" s="9"/>
      <c r="L81" s="39"/>
      <c r="M81" s="39"/>
      <c r="N81" s="9"/>
      <c r="O81" s="9"/>
      <c r="P81" s="9"/>
    </row>
    <row r="82" spans="1:16" ht="15.75" customHeight="1">
      <c r="A82" s="9"/>
      <c r="B82" s="9"/>
      <c r="C82" s="9"/>
      <c r="D82" s="9"/>
      <c r="E82" s="9"/>
      <c r="F82" s="9"/>
      <c r="G82" s="9"/>
      <c r="H82" s="9"/>
      <c r="I82" s="9"/>
      <c r="J82" s="9"/>
      <c r="K82" s="9"/>
      <c r="L82" s="39"/>
      <c r="M82" s="39"/>
      <c r="N82" s="9"/>
      <c r="O82" s="9"/>
      <c r="P82" s="9"/>
    </row>
    <row r="83" spans="1:16" ht="15.75" customHeight="1">
      <c r="A83" s="9"/>
      <c r="B83" s="9"/>
      <c r="C83" s="9"/>
      <c r="D83" s="9"/>
      <c r="E83" s="9"/>
      <c r="F83" s="9"/>
      <c r="G83" s="9"/>
      <c r="H83" s="9"/>
      <c r="I83" s="9"/>
      <c r="J83" s="9"/>
      <c r="K83" s="9"/>
      <c r="L83" s="39"/>
      <c r="M83" s="39"/>
      <c r="N83" s="9"/>
      <c r="O83" s="9"/>
      <c r="P83" s="9"/>
    </row>
    <row r="84" spans="1:16" ht="15.75" customHeight="1">
      <c r="A84" s="9"/>
      <c r="B84" s="9"/>
      <c r="C84" s="9"/>
      <c r="D84" s="9"/>
      <c r="E84" s="9"/>
      <c r="F84" s="9"/>
      <c r="G84" s="9"/>
      <c r="H84" s="9"/>
      <c r="I84" s="9"/>
      <c r="J84" s="9"/>
      <c r="K84" s="9"/>
      <c r="L84" s="39"/>
      <c r="M84" s="39"/>
      <c r="N84" s="9"/>
      <c r="O84" s="9"/>
      <c r="P84" s="9"/>
    </row>
    <row r="85" spans="1:16" ht="15.75" customHeight="1">
      <c r="A85" s="9"/>
      <c r="B85" s="9"/>
      <c r="C85" s="9"/>
      <c r="D85" s="9"/>
      <c r="E85" s="9"/>
      <c r="F85" s="9"/>
      <c r="G85" s="9"/>
      <c r="H85" s="9"/>
      <c r="I85" s="9"/>
      <c r="J85" s="9"/>
      <c r="K85" s="9"/>
      <c r="L85" s="39"/>
      <c r="M85" s="39"/>
      <c r="N85" s="9"/>
      <c r="O85" s="9"/>
      <c r="P85" s="9"/>
    </row>
    <row r="86" spans="1:16" ht="15.75" customHeight="1">
      <c r="A86" s="9"/>
      <c r="B86" s="9"/>
      <c r="C86" s="9"/>
      <c r="D86" s="9"/>
      <c r="E86" s="9"/>
      <c r="F86" s="9"/>
      <c r="G86" s="9"/>
      <c r="H86" s="9"/>
      <c r="I86" s="9"/>
      <c r="J86" s="9"/>
      <c r="K86" s="9"/>
      <c r="L86" s="39"/>
      <c r="M86" s="39"/>
      <c r="N86" s="9"/>
      <c r="O86" s="9"/>
      <c r="P86" s="9"/>
    </row>
    <row r="87" spans="1:16" ht="15.75" customHeight="1">
      <c r="A87" s="9"/>
      <c r="B87" s="9"/>
      <c r="C87" s="9"/>
      <c r="D87" s="9"/>
      <c r="E87" s="9"/>
      <c r="F87" s="9"/>
      <c r="G87" s="9"/>
      <c r="H87" s="9"/>
      <c r="I87" s="9"/>
      <c r="J87" s="9"/>
      <c r="K87" s="9"/>
      <c r="L87" s="39"/>
      <c r="M87" s="39"/>
      <c r="N87" s="9"/>
      <c r="O87" s="9"/>
      <c r="P87" s="9"/>
    </row>
    <row r="88" spans="1:16" ht="15.75" customHeight="1">
      <c r="A88" s="9"/>
      <c r="B88" s="9"/>
      <c r="C88" s="9"/>
      <c r="D88" s="9"/>
      <c r="E88" s="9"/>
      <c r="F88" s="9"/>
      <c r="G88" s="9"/>
      <c r="H88" s="9"/>
      <c r="I88" s="9"/>
      <c r="J88" s="9"/>
      <c r="K88" s="9"/>
      <c r="L88" s="39"/>
      <c r="M88" s="39"/>
      <c r="N88" s="9"/>
      <c r="O88" s="9"/>
      <c r="P88" s="9"/>
    </row>
    <row r="89" spans="1:16" ht="15.75" customHeight="1">
      <c r="A89" s="9"/>
      <c r="B89" s="9"/>
      <c r="C89" s="9"/>
      <c r="D89" s="9"/>
      <c r="E89" s="9"/>
      <c r="F89" s="9"/>
      <c r="G89" s="9"/>
      <c r="H89" s="9"/>
      <c r="I89" s="9"/>
      <c r="J89" s="9"/>
      <c r="K89" s="9"/>
      <c r="L89" s="39"/>
      <c r="M89" s="39"/>
      <c r="N89" s="9"/>
      <c r="O89" s="9"/>
      <c r="P89" s="9"/>
    </row>
    <row r="90" spans="1:16" ht="15.75" customHeight="1">
      <c r="A90" s="9"/>
      <c r="B90" s="9"/>
      <c r="C90" s="9"/>
      <c r="D90" s="9"/>
      <c r="E90" s="9"/>
      <c r="F90" s="9"/>
      <c r="G90" s="9"/>
      <c r="H90" s="9"/>
      <c r="I90" s="9"/>
      <c r="J90" s="9"/>
      <c r="K90" s="9"/>
      <c r="L90" s="39"/>
      <c r="M90" s="39"/>
      <c r="N90" s="9"/>
      <c r="O90" s="9"/>
      <c r="P90" s="9"/>
    </row>
    <row r="91" spans="1:16" ht="15.75" customHeight="1">
      <c r="A91" s="9"/>
      <c r="B91" s="9"/>
      <c r="C91" s="9"/>
      <c r="D91" s="9"/>
      <c r="E91" s="9"/>
      <c r="F91" s="9"/>
      <c r="G91" s="9"/>
      <c r="H91" s="9"/>
      <c r="I91" s="9"/>
      <c r="J91" s="9"/>
      <c r="K91" s="9"/>
      <c r="L91" s="39"/>
      <c r="M91" s="39"/>
      <c r="N91" s="9"/>
      <c r="O91" s="9"/>
      <c r="P91" s="9"/>
    </row>
    <row r="92" spans="1:16" ht="15.75" customHeight="1">
      <c r="A92" s="9"/>
      <c r="B92" s="9"/>
      <c r="C92" s="9"/>
      <c r="D92" s="9"/>
      <c r="E92" s="9"/>
      <c r="F92" s="9"/>
      <c r="G92" s="9"/>
      <c r="H92" s="9"/>
      <c r="I92" s="9"/>
      <c r="J92" s="9"/>
      <c r="K92" s="9"/>
      <c r="L92" s="39"/>
      <c r="M92" s="39"/>
      <c r="N92" s="9"/>
      <c r="O92" s="9"/>
      <c r="P92" s="9"/>
    </row>
    <row r="93" spans="1:16" ht="15.75" customHeight="1">
      <c r="A93" s="9"/>
      <c r="B93" s="9"/>
      <c r="C93" s="9"/>
      <c r="D93" s="9"/>
      <c r="E93" s="9"/>
      <c r="F93" s="9"/>
      <c r="G93" s="9"/>
      <c r="H93" s="9"/>
      <c r="I93" s="9"/>
      <c r="J93" s="9"/>
      <c r="K93" s="9"/>
      <c r="L93" s="39"/>
      <c r="M93" s="39"/>
      <c r="N93" s="9"/>
      <c r="O93" s="9"/>
      <c r="P93" s="9"/>
    </row>
    <row r="94" spans="1:16" ht="15.75" customHeight="1">
      <c r="A94" s="9"/>
      <c r="B94" s="9"/>
      <c r="C94" s="9"/>
      <c r="D94" s="9"/>
      <c r="E94" s="9"/>
      <c r="F94" s="9"/>
      <c r="G94" s="9"/>
      <c r="H94" s="9"/>
      <c r="I94" s="9"/>
      <c r="J94" s="9"/>
      <c r="K94" s="9"/>
      <c r="L94" s="39"/>
      <c r="M94" s="39"/>
      <c r="N94" s="9"/>
      <c r="O94" s="9"/>
      <c r="P94" s="9"/>
    </row>
    <row r="95" spans="1:16" ht="15.75" customHeight="1">
      <c r="A95" s="9"/>
      <c r="B95" s="9"/>
      <c r="C95" s="9"/>
      <c r="D95" s="9"/>
      <c r="E95" s="9"/>
      <c r="F95" s="9"/>
      <c r="G95" s="9"/>
      <c r="H95" s="9"/>
      <c r="I95" s="9"/>
      <c r="J95" s="9"/>
      <c r="K95" s="9"/>
      <c r="L95" s="39"/>
      <c r="M95" s="39"/>
      <c r="N95" s="9"/>
      <c r="O95" s="9"/>
      <c r="P95" s="9"/>
    </row>
    <row r="96" spans="1:16" ht="15.75" customHeight="1">
      <c r="A96" s="9"/>
      <c r="B96" s="9"/>
      <c r="C96" s="9"/>
      <c r="D96" s="9"/>
      <c r="E96" s="9"/>
      <c r="F96" s="9"/>
      <c r="G96" s="9"/>
      <c r="H96" s="9"/>
      <c r="I96" s="9"/>
      <c r="J96" s="9"/>
      <c r="K96" s="9"/>
      <c r="L96" s="39"/>
      <c r="M96" s="39"/>
      <c r="N96" s="9"/>
      <c r="O96" s="9"/>
      <c r="P96" s="9"/>
    </row>
    <row r="97" spans="1:16" ht="15.75" customHeight="1">
      <c r="A97" s="9"/>
      <c r="B97" s="9"/>
      <c r="C97" s="9"/>
      <c r="D97" s="9"/>
      <c r="E97" s="9"/>
      <c r="F97" s="9"/>
      <c r="G97" s="9"/>
      <c r="H97" s="9"/>
      <c r="I97" s="9"/>
      <c r="J97" s="9"/>
      <c r="K97" s="9"/>
      <c r="L97" s="39"/>
      <c r="M97" s="39"/>
      <c r="N97" s="9"/>
      <c r="O97" s="9"/>
      <c r="P97" s="9"/>
    </row>
    <row r="98" spans="1:16" ht="15.75" customHeight="1">
      <c r="A98" s="9"/>
      <c r="B98" s="9"/>
      <c r="C98" s="9"/>
      <c r="D98" s="9"/>
      <c r="E98" s="9"/>
      <c r="F98" s="9"/>
      <c r="G98" s="9"/>
      <c r="H98" s="9"/>
      <c r="I98" s="9"/>
      <c r="J98" s="9"/>
      <c r="K98" s="9"/>
      <c r="L98" s="39"/>
      <c r="M98" s="39"/>
      <c r="N98" s="9"/>
      <c r="O98" s="9"/>
      <c r="P98" s="9"/>
    </row>
    <row r="99" spans="1:16" ht="15.75" customHeight="1">
      <c r="A99" s="9"/>
      <c r="B99" s="9"/>
      <c r="C99" s="9"/>
      <c r="D99" s="9"/>
      <c r="E99" s="9"/>
      <c r="F99" s="9"/>
      <c r="G99" s="9"/>
      <c r="H99" s="9"/>
      <c r="I99" s="9"/>
      <c r="J99" s="9"/>
      <c r="K99" s="9"/>
      <c r="L99" s="39"/>
      <c r="M99" s="39"/>
      <c r="N99" s="9"/>
      <c r="O99" s="9"/>
      <c r="P99" s="9"/>
    </row>
    <row r="100" spans="1:16" ht="15.75" customHeight="1">
      <c r="A100" s="9"/>
      <c r="B100" s="9"/>
      <c r="C100" s="9"/>
      <c r="D100" s="9"/>
      <c r="E100" s="9"/>
      <c r="F100" s="9"/>
      <c r="G100" s="9"/>
      <c r="H100" s="9"/>
      <c r="I100" s="9"/>
      <c r="J100" s="9"/>
      <c r="K100" s="9"/>
      <c r="L100" s="39"/>
      <c r="M100" s="39"/>
      <c r="N100" s="9"/>
      <c r="O100" s="9"/>
      <c r="P100" s="9"/>
    </row>
    <row r="101" spans="1:16" ht="15.75" customHeight="1">
      <c r="A101" s="9"/>
      <c r="B101" s="9"/>
      <c r="C101" s="9"/>
      <c r="D101" s="9"/>
      <c r="E101" s="9"/>
      <c r="F101" s="9"/>
      <c r="G101" s="9"/>
      <c r="H101" s="9"/>
      <c r="I101" s="9"/>
      <c r="J101" s="9"/>
      <c r="K101" s="9"/>
      <c r="L101" s="39"/>
      <c r="M101" s="39"/>
      <c r="N101" s="9"/>
      <c r="O101" s="9"/>
      <c r="P101" s="9"/>
    </row>
    <row r="102" spans="1:16" ht="15.75" customHeight="1">
      <c r="A102" s="9"/>
      <c r="B102" s="9"/>
      <c r="C102" s="9"/>
      <c r="D102" s="9"/>
      <c r="E102" s="9"/>
      <c r="F102" s="9"/>
      <c r="G102" s="9"/>
      <c r="H102" s="9"/>
      <c r="I102" s="9"/>
      <c r="J102" s="9"/>
      <c r="K102" s="9"/>
      <c r="L102" s="39"/>
      <c r="M102" s="39"/>
      <c r="N102" s="9"/>
      <c r="O102" s="9"/>
      <c r="P102" s="9"/>
    </row>
    <row r="103" spans="1:16" ht="15.75" customHeight="1">
      <c r="A103" s="9"/>
      <c r="B103" s="9"/>
      <c r="C103" s="9"/>
      <c r="D103" s="9"/>
      <c r="E103" s="9"/>
      <c r="F103" s="9"/>
      <c r="G103" s="9"/>
      <c r="H103" s="9"/>
      <c r="I103" s="9"/>
      <c r="J103" s="9"/>
      <c r="K103" s="9"/>
      <c r="L103" s="39"/>
      <c r="M103" s="39"/>
      <c r="N103" s="9"/>
      <c r="O103" s="9"/>
      <c r="P103" s="9"/>
    </row>
    <row r="104" spans="1:16" ht="15.75" customHeight="1">
      <c r="A104" s="9"/>
      <c r="B104" s="9"/>
      <c r="C104" s="9"/>
      <c r="D104" s="9"/>
      <c r="E104" s="9"/>
      <c r="F104" s="9"/>
      <c r="G104" s="9"/>
      <c r="H104" s="9"/>
      <c r="I104" s="9"/>
      <c r="J104" s="9"/>
      <c r="K104" s="9"/>
      <c r="L104" s="39"/>
      <c r="M104" s="39"/>
      <c r="N104" s="9"/>
      <c r="O104" s="9"/>
      <c r="P104" s="9"/>
    </row>
    <row r="105" spans="1:16" ht="15.75" customHeight="1">
      <c r="A105" s="9"/>
      <c r="B105" s="9"/>
      <c r="C105" s="9"/>
      <c r="D105" s="9"/>
      <c r="E105" s="9"/>
      <c r="F105" s="9"/>
      <c r="G105" s="9"/>
      <c r="H105" s="9"/>
      <c r="I105" s="9"/>
      <c r="J105" s="9"/>
      <c r="K105" s="9"/>
      <c r="L105" s="39"/>
      <c r="M105" s="39"/>
      <c r="N105" s="9"/>
      <c r="O105" s="9"/>
      <c r="P105" s="9"/>
    </row>
    <row r="106" spans="1:16" ht="15.75" customHeight="1">
      <c r="A106" s="9"/>
      <c r="B106" s="9"/>
      <c r="C106" s="9"/>
      <c r="D106" s="9"/>
      <c r="E106" s="9"/>
      <c r="F106" s="9"/>
      <c r="G106" s="9"/>
      <c r="H106" s="9"/>
      <c r="I106" s="9"/>
      <c r="J106" s="9"/>
      <c r="K106" s="9"/>
      <c r="L106" s="39"/>
      <c r="M106" s="39"/>
      <c r="N106" s="9"/>
      <c r="O106" s="9"/>
      <c r="P106" s="9"/>
    </row>
    <row r="107" spans="1:16" ht="15.75" customHeight="1">
      <c r="A107" s="9"/>
      <c r="B107" s="9"/>
      <c r="C107" s="9"/>
      <c r="D107" s="9"/>
      <c r="E107" s="9"/>
      <c r="F107" s="9"/>
      <c r="G107" s="9"/>
      <c r="H107" s="9"/>
      <c r="I107" s="9"/>
      <c r="J107" s="9"/>
      <c r="K107" s="9"/>
      <c r="L107" s="39"/>
      <c r="M107" s="39"/>
      <c r="N107" s="9"/>
      <c r="O107" s="9"/>
      <c r="P107" s="9"/>
    </row>
    <row r="108" spans="1:16" ht="15.75" customHeight="1">
      <c r="A108" s="9"/>
      <c r="B108" s="9"/>
      <c r="C108" s="9"/>
      <c r="D108" s="9"/>
      <c r="E108" s="9"/>
      <c r="F108" s="9"/>
      <c r="G108" s="9"/>
      <c r="H108" s="9"/>
      <c r="I108" s="9"/>
      <c r="J108" s="9"/>
      <c r="K108" s="9"/>
      <c r="L108" s="39"/>
      <c r="M108" s="39"/>
      <c r="N108" s="9"/>
      <c r="O108" s="9"/>
      <c r="P108" s="9"/>
    </row>
    <row r="109" spans="1:16" ht="15.75" customHeight="1">
      <c r="A109" s="9"/>
      <c r="B109" s="9"/>
      <c r="C109" s="9"/>
      <c r="D109" s="9"/>
      <c r="E109" s="9"/>
      <c r="F109" s="9"/>
      <c r="G109" s="9"/>
      <c r="H109" s="9"/>
      <c r="I109" s="9"/>
      <c r="J109" s="9"/>
      <c r="K109" s="9"/>
      <c r="L109" s="39"/>
      <c r="M109" s="39"/>
      <c r="N109" s="9"/>
      <c r="O109" s="9"/>
      <c r="P109" s="9"/>
    </row>
    <row r="110" spans="1:16" ht="15.75" customHeight="1">
      <c r="A110" s="9"/>
      <c r="B110" s="9"/>
      <c r="C110" s="9"/>
      <c r="D110" s="9"/>
      <c r="E110" s="9"/>
      <c r="F110" s="9"/>
      <c r="G110" s="9"/>
      <c r="H110" s="9"/>
      <c r="I110" s="9"/>
      <c r="J110" s="9"/>
      <c r="K110" s="9"/>
      <c r="L110" s="39"/>
      <c r="M110" s="39"/>
      <c r="N110" s="9"/>
      <c r="O110" s="9"/>
      <c r="P110" s="9"/>
    </row>
    <row r="111" spans="1:16" ht="15.75" customHeight="1">
      <c r="A111" s="9"/>
      <c r="B111" s="9"/>
      <c r="C111" s="9"/>
      <c r="D111" s="9"/>
      <c r="E111" s="9"/>
      <c r="F111" s="9"/>
      <c r="G111" s="9"/>
      <c r="H111" s="9"/>
      <c r="I111" s="9"/>
      <c r="J111" s="9"/>
      <c r="K111" s="9"/>
      <c r="L111" s="39"/>
      <c r="M111" s="39"/>
      <c r="N111" s="9"/>
      <c r="O111" s="9"/>
      <c r="P111" s="9"/>
    </row>
    <row r="112" spans="1:16" ht="15.75" customHeight="1">
      <c r="A112" s="9"/>
      <c r="B112" s="9"/>
      <c r="C112" s="9"/>
      <c r="D112" s="9"/>
      <c r="E112" s="9"/>
      <c r="F112" s="9"/>
      <c r="G112" s="9"/>
      <c r="H112" s="9"/>
      <c r="I112" s="9"/>
      <c r="J112" s="9"/>
      <c r="K112" s="9"/>
      <c r="L112" s="39"/>
      <c r="M112" s="39"/>
      <c r="N112" s="9"/>
      <c r="O112" s="9"/>
      <c r="P112" s="9"/>
    </row>
    <row r="113" spans="1:16" ht="15.75" customHeight="1">
      <c r="A113" s="9"/>
      <c r="B113" s="9"/>
      <c r="C113" s="9"/>
      <c r="D113" s="9"/>
      <c r="E113" s="9"/>
      <c r="F113" s="9"/>
      <c r="G113" s="9"/>
      <c r="H113" s="9"/>
      <c r="I113" s="9"/>
      <c r="J113" s="9"/>
      <c r="K113" s="9"/>
      <c r="L113" s="39"/>
      <c r="M113" s="39"/>
      <c r="N113" s="9"/>
      <c r="O113" s="9"/>
      <c r="P113" s="9"/>
    </row>
    <row r="114" spans="1:16" ht="15.75" customHeight="1">
      <c r="A114" s="9"/>
      <c r="B114" s="9"/>
      <c r="C114" s="9"/>
      <c r="D114" s="9"/>
      <c r="E114" s="9"/>
      <c r="F114" s="9"/>
      <c r="G114" s="9"/>
      <c r="H114" s="9"/>
      <c r="I114" s="9"/>
      <c r="J114" s="9"/>
      <c r="K114" s="9"/>
      <c r="L114" s="39"/>
      <c r="M114" s="39"/>
      <c r="N114" s="9"/>
      <c r="O114" s="9"/>
      <c r="P114" s="9"/>
    </row>
    <row r="115" spans="1:16" ht="15.75" customHeight="1">
      <c r="A115" s="9"/>
      <c r="B115" s="9"/>
      <c r="C115" s="9"/>
      <c r="D115" s="9"/>
      <c r="E115" s="9"/>
      <c r="F115" s="9"/>
      <c r="G115" s="9"/>
      <c r="H115" s="9"/>
      <c r="I115" s="9"/>
      <c r="J115" s="9"/>
      <c r="K115" s="9"/>
      <c r="L115" s="39"/>
      <c r="M115" s="39"/>
      <c r="N115" s="9"/>
      <c r="O115" s="9"/>
      <c r="P115" s="9"/>
    </row>
    <row r="116" spans="1:16" ht="15.75" customHeight="1">
      <c r="A116" s="9"/>
      <c r="B116" s="9"/>
      <c r="C116" s="9"/>
      <c r="D116" s="9"/>
      <c r="E116" s="9"/>
      <c r="F116" s="9"/>
      <c r="G116" s="9"/>
      <c r="H116" s="9"/>
      <c r="I116" s="9"/>
      <c r="J116" s="9"/>
      <c r="K116" s="9"/>
      <c r="L116" s="39"/>
      <c r="M116" s="39"/>
      <c r="N116" s="9"/>
      <c r="O116" s="9"/>
      <c r="P116" s="9"/>
    </row>
    <row r="117" spans="1:16" ht="15.75" customHeight="1">
      <c r="A117" s="9"/>
      <c r="B117" s="9"/>
      <c r="C117" s="9"/>
      <c r="D117" s="9"/>
      <c r="E117" s="9"/>
      <c r="F117" s="9"/>
      <c r="G117" s="9"/>
      <c r="H117" s="9"/>
      <c r="I117" s="9"/>
      <c r="J117" s="9"/>
      <c r="K117" s="9"/>
      <c r="L117" s="39"/>
      <c r="M117" s="39"/>
      <c r="N117" s="9"/>
      <c r="O117" s="9"/>
      <c r="P117" s="9"/>
    </row>
    <row r="118" spans="1:16" ht="15.75" customHeight="1">
      <c r="A118" s="9"/>
      <c r="B118" s="9"/>
      <c r="C118" s="9"/>
      <c r="D118" s="9"/>
      <c r="E118" s="9"/>
      <c r="F118" s="9"/>
      <c r="G118" s="9"/>
      <c r="H118" s="9"/>
      <c r="I118" s="9"/>
      <c r="J118" s="9"/>
      <c r="K118" s="9"/>
      <c r="L118" s="39"/>
      <c r="M118" s="39"/>
      <c r="N118" s="9"/>
      <c r="O118" s="9"/>
      <c r="P118" s="9"/>
    </row>
    <row r="119" spans="1:16" ht="15.75" customHeight="1">
      <c r="A119" s="9"/>
      <c r="B119" s="9"/>
      <c r="C119" s="9"/>
      <c r="D119" s="9"/>
      <c r="E119" s="9"/>
      <c r="F119" s="9"/>
      <c r="G119" s="9"/>
      <c r="H119" s="9"/>
      <c r="I119" s="9"/>
      <c r="J119" s="9"/>
      <c r="K119" s="9"/>
      <c r="L119" s="39"/>
      <c r="M119" s="39"/>
      <c r="N119" s="9"/>
      <c r="O119" s="9"/>
      <c r="P119" s="9"/>
    </row>
    <row r="120" spans="1:16" ht="15.75" customHeight="1">
      <c r="A120" s="9"/>
      <c r="B120" s="9"/>
      <c r="C120" s="9"/>
      <c r="D120" s="9"/>
      <c r="E120" s="9"/>
      <c r="F120" s="9"/>
      <c r="G120" s="9"/>
      <c r="H120" s="9"/>
      <c r="I120" s="9"/>
      <c r="J120" s="9"/>
      <c r="K120" s="9"/>
      <c r="L120" s="39"/>
      <c r="M120" s="39"/>
      <c r="N120" s="9"/>
      <c r="O120" s="9"/>
      <c r="P120" s="9"/>
    </row>
    <row r="121" spans="1:16" ht="15.75" customHeight="1">
      <c r="A121" s="9"/>
      <c r="B121" s="9"/>
      <c r="C121" s="9"/>
      <c r="D121" s="9"/>
      <c r="E121" s="9"/>
      <c r="F121" s="9"/>
      <c r="G121" s="9"/>
      <c r="H121" s="9"/>
      <c r="I121" s="9"/>
      <c r="J121" s="9"/>
      <c r="K121" s="9"/>
      <c r="L121" s="39"/>
      <c r="M121" s="39"/>
      <c r="N121" s="9"/>
      <c r="O121" s="9"/>
      <c r="P121" s="9"/>
    </row>
    <row r="122" spans="1:16" ht="15.75" customHeight="1">
      <c r="A122" s="9"/>
      <c r="B122" s="9"/>
      <c r="C122" s="9"/>
      <c r="D122" s="9"/>
      <c r="E122" s="9"/>
      <c r="F122" s="9"/>
      <c r="G122" s="9"/>
      <c r="H122" s="9"/>
      <c r="I122" s="9"/>
      <c r="J122" s="9"/>
      <c r="K122" s="9"/>
      <c r="L122" s="39"/>
      <c r="M122" s="39"/>
      <c r="N122" s="9"/>
      <c r="O122" s="9"/>
      <c r="P122" s="9"/>
    </row>
    <row r="123" spans="1:16" ht="15.75" customHeight="1">
      <c r="A123" s="9"/>
      <c r="B123" s="9"/>
      <c r="C123" s="9"/>
      <c r="D123" s="9"/>
      <c r="E123" s="9"/>
      <c r="F123" s="9"/>
      <c r="G123" s="9"/>
      <c r="H123" s="9"/>
      <c r="I123" s="9"/>
      <c r="J123" s="9"/>
      <c r="K123" s="9"/>
      <c r="L123" s="39"/>
      <c r="M123" s="39"/>
      <c r="N123" s="9"/>
      <c r="O123" s="9"/>
      <c r="P123" s="9"/>
    </row>
    <row r="124" spans="1:16" ht="15.75" customHeight="1">
      <c r="A124" s="9"/>
      <c r="B124" s="9"/>
      <c r="C124" s="9"/>
      <c r="D124" s="9"/>
      <c r="E124" s="9"/>
      <c r="F124" s="9"/>
      <c r="G124" s="9"/>
      <c r="H124" s="9"/>
      <c r="I124" s="9"/>
      <c r="J124" s="9"/>
      <c r="K124" s="9"/>
      <c r="L124" s="39"/>
      <c r="M124" s="39"/>
      <c r="N124" s="9"/>
      <c r="O124" s="9"/>
      <c r="P124" s="9"/>
    </row>
    <row r="125" spans="1:16" ht="15.75" customHeight="1">
      <c r="A125" s="9"/>
      <c r="B125" s="9"/>
      <c r="C125" s="9"/>
      <c r="D125" s="9"/>
      <c r="E125" s="9"/>
      <c r="F125" s="9"/>
      <c r="G125" s="9"/>
      <c r="H125" s="9"/>
      <c r="I125" s="9"/>
      <c r="J125" s="9"/>
      <c r="K125" s="9"/>
      <c r="L125" s="39"/>
      <c r="M125" s="39"/>
      <c r="N125" s="9"/>
      <c r="O125" s="9"/>
      <c r="P125" s="9"/>
    </row>
    <row r="126" spans="1:16" ht="15.75" customHeight="1">
      <c r="A126" s="9"/>
      <c r="B126" s="9"/>
      <c r="C126" s="9"/>
      <c r="D126" s="9"/>
      <c r="E126" s="9"/>
      <c r="F126" s="9"/>
      <c r="G126" s="9"/>
      <c r="H126" s="9"/>
      <c r="I126" s="9"/>
      <c r="J126" s="9"/>
      <c r="K126" s="9"/>
      <c r="L126" s="39"/>
      <c r="M126" s="39"/>
      <c r="N126" s="9"/>
      <c r="O126" s="9"/>
      <c r="P126" s="9"/>
    </row>
    <row r="127" spans="1:16" ht="15.75" customHeight="1">
      <c r="A127" s="9"/>
      <c r="B127" s="9"/>
      <c r="C127" s="9"/>
      <c r="D127" s="9"/>
      <c r="E127" s="9"/>
      <c r="F127" s="9"/>
      <c r="G127" s="9"/>
      <c r="H127" s="9"/>
      <c r="I127" s="9"/>
      <c r="J127" s="9"/>
      <c r="K127" s="9"/>
      <c r="L127" s="39"/>
      <c r="M127" s="39"/>
      <c r="N127" s="9"/>
      <c r="O127" s="9"/>
      <c r="P127" s="9"/>
    </row>
    <row r="128" spans="1:16" ht="15.75" customHeight="1">
      <c r="A128" s="9"/>
      <c r="B128" s="9"/>
      <c r="C128" s="9"/>
      <c r="D128" s="9"/>
      <c r="E128" s="9"/>
      <c r="F128" s="9"/>
      <c r="G128" s="9"/>
      <c r="H128" s="9"/>
      <c r="I128" s="9"/>
      <c r="J128" s="9"/>
      <c r="K128" s="9"/>
      <c r="L128" s="39"/>
      <c r="M128" s="39"/>
      <c r="N128" s="9"/>
      <c r="O128" s="9"/>
      <c r="P128" s="9"/>
    </row>
    <row r="129" spans="1:16" ht="15.75" customHeight="1">
      <c r="A129" s="9"/>
      <c r="B129" s="9"/>
      <c r="C129" s="9"/>
      <c r="D129" s="9"/>
      <c r="E129" s="9"/>
      <c r="F129" s="9"/>
      <c r="G129" s="9"/>
      <c r="H129" s="9"/>
      <c r="I129" s="9"/>
      <c r="J129" s="9"/>
      <c r="K129" s="9"/>
      <c r="L129" s="39"/>
      <c r="M129" s="39"/>
      <c r="N129" s="9"/>
      <c r="O129" s="9"/>
      <c r="P129" s="9"/>
    </row>
    <row r="130" spans="1:16" ht="15.75" customHeight="1">
      <c r="A130" s="9"/>
      <c r="B130" s="9"/>
      <c r="C130" s="9"/>
      <c r="D130" s="9"/>
      <c r="E130" s="9"/>
      <c r="F130" s="9"/>
      <c r="G130" s="9"/>
      <c r="H130" s="9"/>
      <c r="I130" s="9"/>
      <c r="J130" s="9"/>
      <c r="K130" s="9"/>
      <c r="L130" s="39"/>
      <c r="M130" s="39"/>
      <c r="N130" s="9"/>
      <c r="O130" s="9"/>
      <c r="P130" s="9"/>
    </row>
    <row r="131" spans="1:16" ht="15.75" customHeight="1">
      <c r="A131" s="9"/>
      <c r="B131" s="9"/>
      <c r="C131" s="9"/>
      <c r="D131" s="9"/>
      <c r="E131" s="9"/>
      <c r="F131" s="9"/>
      <c r="G131" s="9"/>
      <c r="H131" s="9"/>
      <c r="I131" s="9"/>
      <c r="J131" s="9"/>
      <c r="K131" s="9"/>
      <c r="L131" s="39"/>
      <c r="M131" s="39"/>
      <c r="N131" s="9"/>
      <c r="O131" s="9"/>
      <c r="P131" s="9"/>
    </row>
    <row r="132" spans="1:16" ht="15.75" customHeight="1">
      <c r="A132" s="9"/>
      <c r="B132" s="9"/>
      <c r="C132" s="9"/>
      <c r="D132" s="9"/>
      <c r="E132" s="9"/>
      <c r="F132" s="9"/>
      <c r="G132" s="9"/>
      <c r="H132" s="9"/>
      <c r="I132" s="9"/>
      <c r="J132" s="9"/>
      <c r="K132" s="9"/>
      <c r="L132" s="39"/>
      <c r="M132" s="39"/>
      <c r="N132" s="9"/>
      <c r="O132" s="9"/>
      <c r="P132" s="9"/>
    </row>
    <row r="133" spans="1:16" ht="15.75" customHeight="1">
      <c r="A133" s="9"/>
      <c r="B133" s="9"/>
      <c r="C133" s="9"/>
      <c r="D133" s="9"/>
      <c r="E133" s="9"/>
      <c r="F133" s="9"/>
      <c r="G133" s="9"/>
      <c r="H133" s="9"/>
      <c r="I133" s="9"/>
      <c r="J133" s="9"/>
      <c r="K133" s="9"/>
      <c r="L133" s="39"/>
      <c r="M133" s="39"/>
      <c r="N133" s="9"/>
      <c r="O133" s="9"/>
      <c r="P133" s="9"/>
    </row>
    <row r="134" spans="1:16" ht="15.75" customHeight="1">
      <c r="A134" s="9"/>
      <c r="B134" s="9"/>
      <c r="C134" s="9"/>
      <c r="D134" s="9"/>
      <c r="E134" s="9"/>
      <c r="F134" s="9"/>
      <c r="G134" s="9"/>
      <c r="H134" s="9"/>
      <c r="I134" s="9"/>
      <c r="J134" s="9"/>
      <c r="K134" s="9"/>
      <c r="L134" s="39"/>
      <c r="M134" s="39"/>
      <c r="N134" s="9"/>
      <c r="O134" s="9"/>
      <c r="P134" s="9"/>
    </row>
    <row r="135" spans="1:16" ht="15.75" customHeight="1">
      <c r="A135" s="9"/>
      <c r="B135" s="9"/>
      <c r="C135" s="9"/>
      <c r="D135" s="9"/>
      <c r="E135" s="9"/>
      <c r="F135" s="9"/>
      <c r="G135" s="9"/>
      <c r="H135" s="9"/>
      <c r="I135" s="9"/>
      <c r="J135" s="9"/>
      <c r="K135" s="9"/>
      <c r="L135" s="39"/>
      <c r="M135" s="39"/>
      <c r="N135" s="9"/>
      <c r="O135" s="9"/>
      <c r="P135" s="9"/>
    </row>
    <row r="136" spans="1:16" ht="15.75" customHeight="1">
      <c r="A136" s="9"/>
      <c r="B136" s="9"/>
      <c r="C136" s="9"/>
      <c r="D136" s="9"/>
      <c r="E136" s="9"/>
      <c r="F136" s="9"/>
      <c r="G136" s="9"/>
      <c r="H136" s="9"/>
      <c r="I136" s="9"/>
      <c r="J136" s="9"/>
      <c r="K136" s="9"/>
      <c r="L136" s="39"/>
      <c r="M136" s="39"/>
      <c r="N136" s="9"/>
      <c r="O136" s="9"/>
      <c r="P136" s="9"/>
    </row>
    <row r="137" spans="1:16" ht="15.75" customHeight="1">
      <c r="A137" s="9"/>
      <c r="B137" s="9"/>
      <c r="C137" s="9"/>
      <c r="D137" s="9"/>
      <c r="E137" s="9"/>
      <c r="F137" s="9"/>
      <c r="G137" s="9"/>
      <c r="H137" s="9"/>
      <c r="I137" s="9"/>
      <c r="J137" s="9"/>
      <c r="K137" s="9"/>
      <c r="L137" s="39"/>
      <c r="M137" s="39"/>
      <c r="N137" s="9"/>
      <c r="O137" s="9"/>
      <c r="P137" s="9"/>
    </row>
    <row r="138" spans="1:16" ht="15.75" customHeight="1">
      <c r="A138" s="9"/>
      <c r="B138" s="9"/>
      <c r="C138" s="9"/>
      <c r="D138" s="9"/>
      <c r="E138" s="9"/>
      <c r="F138" s="9"/>
      <c r="G138" s="9"/>
      <c r="H138" s="9"/>
      <c r="I138" s="9"/>
      <c r="J138" s="9"/>
      <c r="K138" s="9"/>
      <c r="L138" s="39"/>
      <c r="M138" s="39"/>
      <c r="N138" s="9"/>
      <c r="O138" s="9"/>
      <c r="P138" s="9"/>
    </row>
    <row r="139" spans="1:16" ht="15.75" customHeight="1">
      <c r="A139" s="9"/>
      <c r="B139" s="9"/>
      <c r="C139" s="9"/>
      <c r="D139" s="9"/>
      <c r="E139" s="9"/>
      <c r="F139" s="9"/>
      <c r="G139" s="9"/>
      <c r="H139" s="9"/>
      <c r="I139" s="9"/>
      <c r="J139" s="9"/>
      <c r="K139" s="9"/>
      <c r="L139" s="39"/>
      <c r="M139" s="39"/>
      <c r="N139" s="9"/>
      <c r="O139" s="9"/>
      <c r="P139" s="9"/>
    </row>
    <row r="140" spans="1:16" ht="15.75" customHeight="1">
      <c r="A140" s="9"/>
      <c r="B140" s="9"/>
      <c r="C140" s="9"/>
      <c r="D140" s="9"/>
      <c r="E140" s="9"/>
      <c r="F140" s="9"/>
      <c r="G140" s="9"/>
      <c r="H140" s="9"/>
      <c r="I140" s="9"/>
      <c r="J140" s="9"/>
      <c r="K140" s="9"/>
      <c r="L140" s="39"/>
      <c r="M140" s="39"/>
      <c r="N140" s="9"/>
      <c r="O140" s="9"/>
      <c r="P140" s="9"/>
    </row>
    <row r="141" spans="1:16" ht="15.75" customHeight="1">
      <c r="A141" s="9"/>
      <c r="B141" s="9"/>
      <c r="C141" s="9"/>
      <c r="D141" s="9"/>
      <c r="E141" s="9"/>
      <c r="F141" s="9"/>
      <c r="G141" s="9"/>
      <c r="H141" s="9"/>
      <c r="I141" s="9"/>
      <c r="J141" s="9"/>
      <c r="K141" s="9"/>
      <c r="L141" s="39"/>
      <c r="M141" s="39"/>
      <c r="N141" s="9"/>
      <c r="O141" s="9"/>
      <c r="P141" s="9"/>
    </row>
    <row r="142" spans="1:16" ht="15.75" customHeight="1">
      <c r="A142" s="9"/>
      <c r="B142" s="9"/>
      <c r="C142" s="9"/>
      <c r="D142" s="9"/>
      <c r="E142" s="9"/>
      <c r="F142" s="9"/>
      <c r="G142" s="9"/>
      <c r="H142" s="9"/>
      <c r="I142" s="9"/>
      <c r="J142" s="9"/>
      <c r="K142" s="9"/>
      <c r="L142" s="39"/>
      <c r="M142" s="39"/>
      <c r="N142" s="9"/>
      <c r="O142" s="9"/>
      <c r="P142" s="9"/>
    </row>
    <row r="143" spans="1:16" ht="15.75" customHeight="1">
      <c r="A143" s="9"/>
      <c r="B143" s="9"/>
      <c r="C143" s="9"/>
      <c r="D143" s="9"/>
      <c r="E143" s="9"/>
      <c r="F143" s="9"/>
      <c r="G143" s="9"/>
      <c r="H143" s="9"/>
      <c r="I143" s="9"/>
      <c r="J143" s="9"/>
      <c r="K143" s="9"/>
      <c r="L143" s="39"/>
      <c r="M143" s="39"/>
      <c r="N143" s="9"/>
      <c r="O143" s="9"/>
      <c r="P143" s="9"/>
    </row>
    <row r="144" spans="1:16" ht="15.75" customHeight="1">
      <c r="A144" s="9"/>
      <c r="B144" s="9"/>
      <c r="C144" s="9"/>
      <c r="D144" s="9"/>
      <c r="E144" s="9"/>
      <c r="F144" s="9"/>
      <c r="G144" s="9"/>
      <c r="H144" s="9"/>
      <c r="I144" s="9"/>
      <c r="J144" s="9"/>
      <c r="K144" s="9"/>
      <c r="L144" s="39"/>
      <c r="M144" s="39"/>
      <c r="N144" s="9"/>
      <c r="O144" s="9"/>
      <c r="P144" s="9"/>
    </row>
    <row r="145" spans="1:16" ht="15.75" customHeight="1">
      <c r="A145" s="9"/>
      <c r="B145" s="9"/>
      <c r="C145" s="9"/>
      <c r="D145" s="9"/>
      <c r="E145" s="9"/>
      <c r="F145" s="9"/>
      <c r="G145" s="9"/>
      <c r="H145" s="9"/>
      <c r="I145" s="9"/>
      <c r="J145" s="9"/>
      <c r="K145" s="9"/>
      <c r="L145" s="39"/>
      <c r="M145" s="39"/>
      <c r="N145" s="9"/>
      <c r="O145" s="9"/>
      <c r="P145" s="9"/>
    </row>
    <row r="146" spans="1:16" ht="15.75" customHeight="1">
      <c r="A146" s="9"/>
      <c r="B146" s="9"/>
      <c r="C146" s="9"/>
      <c r="D146" s="9"/>
      <c r="E146" s="9"/>
      <c r="F146" s="9"/>
      <c r="G146" s="9"/>
      <c r="H146" s="9"/>
      <c r="I146" s="9"/>
      <c r="J146" s="9"/>
      <c r="K146" s="9"/>
      <c r="L146" s="39"/>
      <c r="M146" s="39"/>
      <c r="N146" s="9"/>
      <c r="O146" s="9"/>
      <c r="P146" s="9"/>
    </row>
    <row r="147" spans="1:16" ht="15.75" customHeight="1">
      <c r="A147" s="9"/>
      <c r="B147" s="9"/>
      <c r="C147" s="9"/>
      <c r="D147" s="9"/>
      <c r="E147" s="9"/>
      <c r="F147" s="9"/>
      <c r="G147" s="9"/>
      <c r="H147" s="9"/>
      <c r="I147" s="9"/>
      <c r="J147" s="9"/>
      <c r="K147" s="9"/>
      <c r="L147" s="39"/>
      <c r="M147" s="39"/>
      <c r="N147" s="9"/>
      <c r="O147" s="9"/>
      <c r="P147" s="9"/>
    </row>
    <row r="148" spans="1:16" ht="15.75" customHeight="1">
      <c r="A148" s="9"/>
      <c r="B148" s="9"/>
      <c r="C148" s="9"/>
      <c r="D148" s="9"/>
      <c r="E148" s="9"/>
      <c r="F148" s="9"/>
      <c r="G148" s="9"/>
      <c r="H148" s="9"/>
      <c r="I148" s="9"/>
      <c r="J148" s="9"/>
      <c r="K148" s="9"/>
      <c r="L148" s="39"/>
      <c r="M148" s="39"/>
      <c r="N148" s="9"/>
      <c r="O148" s="9"/>
      <c r="P148" s="9"/>
    </row>
    <row r="149" spans="1:16" ht="15.75" customHeight="1">
      <c r="A149" s="9"/>
      <c r="B149" s="9"/>
      <c r="C149" s="9"/>
      <c r="D149" s="9"/>
      <c r="E149" s="9"/>
      <c r="F149" s="9"/>
      <c r="G149" s="9"/>
      <c r="H149" s="9"/>
      <c r="I149" s="9"/>
      <c r="J149" s="9"/>
      <c r="K149" s="9"/>
      <c r="L149" s="39"/>
      <c r="M149" s="39"/>
      <c r="N149" s="9"/>
      <c r="O149" s="9"/>
      <c r="P149" s="9"/>
    </row>
    <row r="150" spans="1:16" ht="15.75" customHeight="1">
      <c r="A150" s="9"/>
      <c r="B150" s="9"/>
      <c r="C150" s="9"/>
      <c r="D150" s="9"/>
      <c r="E150" s="9"/>
      <c r="F150" s="9"/>
      <c r="G150" s="9"/>
      <c r="H150" s="9"/>
      <c r="I150" s="9"/>
      <c r="J150" s="9"/>
      <c r="K150" s="9"/>
      <c r="L150" s="39"/>
      <c r="M150" s="39"/>
      <c r="N150" s="9"/>
      <c r="O150" s="9"/>
      <c r="P150" s="9"/>
    </row>
    <row r="151" spans="1:16" ht="15.75" customHeight="1">
      <c r="A151" s="9"/>
      <c r="B151" s="9"/>
      <c r="C151" s="9"/>
      <c r="D151" s="9"/>
      <c r="E151" s="9"/>
      <c r="F151" s="9"/>
      <c r="G151" s="9"/>
      <c r="H151" s="9"/>
      <c r="I151" s="9"/>
      <c r="J151" s="9"/>
      <c r="K151" s="9"/>
      <c r="L151" s="39"/>
      <c r="M151" s="39"/>
      <c r="N151" s="9"/>
      <c r="O151" s="9"/>
      <c r="P151" s="9"/>
    </row>
    <row r="152" spans="1:16" ht="15.75" customHeight="1">
      <c r="A152" s="9"/>
      <c r="B152" s="9"/>
      <c r="C152" s="9"/>
      <c r="D152" s="9"/>
      <c r="E152" s="9"/>
      <c r="F152" s="9"/>
      <c r="G152" s="9"/>
      <c r="H152" s="9"/>
      <c r="I152" s="9"/>
      <c r="J152" s="9"/>
      <c r="K152" s="9"/>
      <c r="L152" s="39"/>
      <c r="M152" s="39"/>
      <c r="N152" s="9"/>
      <c r="O152" s="9"/>
      <c r="P152" s="9"/>
    </row>
    <row r="153" spans="1:16" ht="15.75" customHeight="1">
      <c r="A153" s="9"/>
      <c r="B153" s="9"/>
      <c r="C153" s="9"/>
      <c r="D153" s="9"/>
      <c r="E153" s="9"/>
      <c r="F153" s="9"/>
      <c r="G153" s="9"/>
      <c r="H153" s="9"/>
      <c r="I153" s="9"/>
      <c r="J153" s="9"/>
      <c r="K153" s="9"/>
      <c r="L153" s="39"/>
      <c r="M153" s="39"/>
      <c r="N153" s="9"/>
      <c r="O153" s="9"/>
      <c r="P153" s="9"/>
    </row>
    <row r="154" spans="1:16" ht="15.75" customHeight="1">
      <c r="A154" s="9"/>
      <c r="B154" s="9"/>
      <c r="C154" s="9"/>
      <c r="D154" s="9"/>
      <c r="E154" s="9"/>
      <c r="F154" s="9"/>
      <c r="G154" s="9"/>
      <c r="H154" s="9"/>
      <c r="I154" s="9"/>
      <c r="J154" s="9"/>
      <c r="K154" s="9"/>
      <c r="L154" s="39"/>
      <c r="M154" s="39"/>
      <c r="N154" s="9"/>
      <c r="O154" s="9"/>
      <c r="P154" s="9"/>
    </row>
    <row r="155" spans="1:16" ht="15.75" customHeight="1">
      <c r="A155" s="9"/>
      <c r="B155" s="9"/>
      <c r="C155" s="9"/>
      <c r="D155" s="9"/>
      <c r="E155" s="9"/>
      <c r="F155" s="9"/>
      <c r="G155" s="9"/>
      <c r="H155" s="9"/>
      <c r="I155" s="9"/>
      <c r="J155" s="9"/>
      <c r="K155" s="9"/>
      <c r="L155" s="39"/>
      <c r="M155" s="39"/>
      <c r="N155" s="9"/>
      <c r="O155" s="9"/>
      <c r="P155" s="9"/>
    </row>
    <row r="156" spans="1:16" ht="15.75" customHeight="1">
      <c r="A156" s="9"/>
      <c r="B156" s="9"/>
      <c r="C156" s="9"/>
      <c r="D156" s="9"/>
      <c r="E156" s="9"/>
      <c r="F156" s="9"/>
      <c r="G156" s="9"/>
      <c r="H156" s="9"/>
      <c r="I156" s="9"/>
      <c r="J156" s="9"/>
      <c r="K156" s="9"/>
      <c r="L156" s="39"/>
      <c r="M156" s="39"/>
      <c r="N156" s="9"/>
      <c r="O156" s="9"/>
      <c r="P156" s="9"/>
    </row>
    <row r="157" spans="1:16" ht="15.75" customHeight="1">
      <c r="A157" s="9"/>
      <c r="B157" s="9"/>
      <c r="C157" s="9"/>
      <c r="D157" s="9"/>
      <c r="E157" s="9"/>
      <c r="F157" s="9"/>
      <c r="G157" s="9"/>
      <c r="H157" s="9"/>
      <c r="I157" s="9"/>
      <c r="J157" s="9"/>
      <c r="K157" s="9"/>
      <c r="L157" s="39"/>
      <c r="M157" s="39"/>
      <c r="N157" s="9"/>
      <c r="O157" s="9"/>
      <c r="P157" s="9"/>
    </row>
    <row r="158" spans="1:16" ht="15.75" customHeight="1">
      <c r="A158" s="9"/>
      <c r="B158" s="9"/>
      <c r="C158" s="9"/>
      <c r="D158" s="9"/>
      <c r="E158" s="9"/>
      <c r="F158" s="9"/>
      <c r="G158" s="9"/>
      <c r="H158" s="9"/>
      <c r="I158" s="9"/>
      <c r="J158" s="9"/>
      <c r="K158" s="9"/>
      <c r="L158" s="39"/>
      <c r="M158" s="39"/>
      <c r="N158" s="9"/>
      <c r="O158" s="9"/>
      <c r="P158" s="9"/>
    </row>
    <row r="159" spans="1:16" ht="15.75" customHeight="1">
      <c r="A159" s="9"/>
      <c r="B159" s="9"/>
      <c r="C159" s="9"/>
      <c r="D159" s="9"/>
      <c r="E159" s="9"/>
      <c r="F159" s="9"/>
      <c r="G159" s="9"/>
      <c r="H159" s="9"/>
      <c r="I159" s="9"/>
      <c r="J159" s="9"/>
      <c r="K159" s="9"/>
      <c r="L159" s="39"/>
      <c r="M159" s="39"/>
      <c r="N159" s="9"/>
      <c r="O159" s="9"/>
      <c r="P159" s="9"/>
    </row>
    <row r="160" spans="1:16" ht="15.75" customHeight="1">
      <c r="A160" s="9"/>
      <c r="B160" s="9"/>
      <c r="C160" s="9"/>
      <c r="D160" s="9"/>
      <c r="E160" s="9"/>
      <c r="F160" s="9"/>
      <c r="G160" s="9"/>
      <c r="H160" s="9"/>
      <c r="I160" s="9"/>
      <c r="J160" s="9"/>
      <c r="K160" s="9"/>
      <c r="L160" s="39"/>
      <c r="M160" s="39"/>
      <c r="N160" s="9"/>
      <c r="O160" s="9"/>
      <c r="P160" s="9"/>
    </row>
    <row r="161" spans="1:16" ht="15.75" customHeight="1">
      <c r="A161" s="9"/>
      <c r="B161" s="9"/>
      <c r="C161" s="9"/>
      <c r="D161" s="9"/>
      <c r="E161" s="9"/>
      <c r="F161" s="9"/>
      <c r="G161" s="9"/>
      <c r="H161" s="9"/>
      <c r="I161" s="9"/>
      <c r="J161" s="9"/>
      <c r="K161" s="9"/>
      <c r="L161" s="39"/>
      <c r="M161" s="39"/>
      <c r="N161" s="9"/>
      <c r="O161" s="9"/>
      <c r="P161" s="9"/>
    </row>
    <row r="162" spans="1:16" ht="15.75" customHeight="1">
      <c r="A162" s="9"/>
      <c r="B162" s="9"/>
      <c r="C162" s="9"/>
      <c r="D162" s="9"/>
      <c r="E162" s="9"/>
      <c r="F162" s="9"/>
      <c r="G162" s="9"/>
      <c r="H162" s="9"/>
      <c r="I162" s="9"/>
      <c r="J162" s="9"/>
      <c r="K162" s="9"/>
      <c r="L162" s="39"/>
      <c r="M162" s="39"/>
      <c r="N162" s="9"/>
      <c r="O162" s="9"/>
      <c r="P162" s="9"/>
    </row>
    <row r="163" spans="1:16" ht="15.75" customHeight="1">
      <c r="A163" s="9"/>
      <c r="B163" s="9"/>
      <c r="C163" s="9"/>
      <c r="D163" s="9"/>
      <c r="E163" s="9"/>
      <c r="F163" s="9"/>
      <c r="G163" s="9"/>
      <c r="H163" s="9"/>
      <c r="I163" s="9"/>
      <c r="J163" s="9"/>
      <c r="K163" s="9"/>
      <c r="L163" s="39"/>
      <c r="M163" s="39"/>
      <c r="N163" s="9"/>
      <c r="O163" s="9"/>
      <c r="P163" s="9"/>
    </row>
    <row r="164" spans="1:16" ht="15.75" customHeight="1">
      <c r="A164" s="9"/>
      <c r="B164" s="9"/>
      <c r="C164" s="9"/>
      <c r="D164" s="9"/>
      <c r="E164" s="9"/>
      <c r="F164" s="9"/>
      <c r="G164" s="9"/>
      <c r="H164" s="9"/>
      <c r="I164" s="9"/>
      <c r="J164" s="9"/>
      <c r="K164" s="9"/>
      <c r="L164" s="39"/>
      <c r="M164" s="39"/>
      <c r="N164" s="9"/>
      <c r="O164" s="9"/>
      <c r="P164" s="9"/>
    </row>
    <row r="165" spans="1:16" ht="15.75" customHeight="1">
      <c r="A165" s="9"/>
      <c r="B165" s="9"/>
      <c r="C165" s="9"/>
      <c r="D165" s="9"/>
      <c r="E165" s="9"/>
      <c r="F165" s="9"/>
      <c r="G165" s="9"/>
      <c r="H165" s="9"/>
      <c r="I165" s="9"/>
      <c r="J165" s="9"/>
      <c r="K165" s="9"/>
      <c r="L165" s="39"/>
      <c r="M165" s="39"/>
      <c r="N165" s="9"/>
      <c r="O165" s="9"/>
      <c r="P165" s="9"/>
    </row>
    <row r="166" spans="1:16" ht="15.75" customHeight="1">
      <c r="A166" s="9"/>
      <c r="B166" s="9"/>
      <c r="C166" s="9"/>
      <c r="D166" s="9"/>
      <c r="E166" s="9"/>
      <c r="F166" s="9"/>
      <c r="G166" s="9"/>
      <c r="H166" s="9"/>
      <c r="I166" s="9"/>
      <c r="J166" s="9"/>
      <c r="K166" s="9"/>
      <c r="L166" s="39"/>
      <c r="M166" s="39"/>
      <c r="N166" s="9"/>
      <c r="O166" s="9"/>
      <c r="P166" s="9"/>
    </row>
    <row r="167" spans="1:16" ht="15.75" customHeight="1">
      <c r="A167" s="9"/>
      <c r="B167" s="9"/>
      <c r="C167" s="9"/>
      <c r="D167" s="9"/>
      <c r="E167" s="9"/>
      <c r="F167" s="9"/>
      <c r="G167" s="9"/>
      <c r="H167" s="9"/>
      <c r="I167" s="9"/>
      <c r="J167" s="9"/>
      <c r="K167" s="9"/>
      <c r="L167" s="39"/>
      <c r="M167" s="39"/>
      <c r="N167" s="9"/>
      <c r="O167" s="9"/>
      <c r="P167" s="9"/>
    </row>
    <row r="168" spans="1:16" ht="15.75" customHeight="1">
      <c r="A168" s="9"/>
      <c r="B168" s="9"/>
      <c r="C168" s="9"/>
      <c r="D168" s="9"/>
      <c r="E168" s="9"/>
      <c r="F168" s="9"/>
      <c r="G168" s="9"/>
      <c r="H168" s="9"/>
      <c r="I168" s="9"/>
      <c r="J168" s="9"/>
      <c r="K168" s="9"/>
      <c r="L168" s="39"/>
      <c r="M168" s="39"/>
      <c r="N168" s="9"/>
      <c r="O168" s="9"/>
      <c r="P168" s="9"/>
    </row>
    <row r="169" spans="1:16" ht="15.75" customHeight="1">
      <c r="A169" s="9"/>
      <c r="B169" s="9"/>
      <c r="C169" s="9"/>
      <c r="D169" s="9"/>
      <c r="E169" s="9"/>
      <c r="F169" s="9"/>
      <c r="G169" s="9"/>
      <c r="H169" s="9"/>
      <c r="I169" s="9"/>
      <c r="J169" s="9"/>
      <c r="K169" s="9"/>
      <c r="L169" s="39"/>
      <c r="M169" s="39"/>
      <c r="N169" s="9"/>
      <c r="O169" s="9"/>
      <c r="P169" s="9"/>
    </row>
    <row r="170" spans="1:16" ht="15.75" customHeight="1">
      <c r="A170" s="9"/>
      <c r="B170" s="9"/>
      <c r="C170" s="9"/>
      <c r="D170" s="9"/>
      <c r="E170" s="9"/>
      <c r="F170" s="9"/>
      <c r="G170" s="9"/>
      <c r="H170" s="9"/>
      <c r="I170" s="9"/>
      <c r="J170" s="9"/>
      <c r="K170" s="9"/>
      <c r="L170" s="39"/>
      <c r="M170" s="39"/>
      <c r="N170" s="9"/>
      <c r="O170" s="9"/>
      <c r="P170" s="9"/>
    </row>
    <row r="171" spans="1:16" ht="15.75" customHeight="1">
      <c r="A171" s="9"/>
      <c r="B171" s="9"/>
      <c r="C171" s="9"/>
      <c r="D171" s="9"/>
      <c r="E171" s="9"/>
      <c r="F171" s="9"/>
      <c r="G171" s="9"/>
      <c r="H171" s="9"/>
      <c r="I171" s="9"/>
      <c r="J171" s="9"/>
      <c r="K171" s="9"/>
      <c r="L171" s="39"/>
      <c r="M171" s="39"/>
      <c r="N171" s="9"/>
      <c r="O171" s="9"/>
      <c r="P171" s="9"/>
    </row>
    <row r="172" spans="1:16" ht="15.75" customHeight="1">
      <c r="A172" s="9"/>
      <c r="B172" s="9"/>
      <c r="C172" s="9"/>
      <c r="D172" s="9"/>
      <c r="E172" s="9"/>
      <c r="F172" s="9"/>
      <c r="G172" s="9"/>
      <c r="H172" s="9"/>
      <c r="I172" s="9"/>
      <c r="J172" s="9"/>
      <c r="K172" s="9"/>
      <c r="L172" s="39"/>
      <c r="M172" s="39"/>
      <c r="N172" s="9"/>
      <c r="O172" s="9"/>
      <c r="P172" s="9"/>
    </row>
    <row r="173" spans="1:16" ht="15.75" customHeight="1">
      <c r="A173" s="9"/>
      <c r="B173" s="9"/>
      <c r="C173" s="9"/>
      <c r="D173" s="9"/>
      <c r="E173" s="9"/>
      <c r="F173" s="9"/>
      <c r="G173" s="9"/>
      <c r="H173" s="9"/>
      <c r="I173" s="9"/>
      <c r="J173" s="9"/>
      <c r="K173" s="9"/>
      <c r="L173" s="39"/>
      <c r="M173" s="39"/>
      <c r="N173" s="9"/>
      <c r="O173" s="9"/>
      <c r="P173" s="9"/>
    </row>
    <row r="174" spans="1:16" ht="15.75" customHeight="1">
      <c r="A174" s="9"/>
      <c r="B174" s="9"/>
      <c r="C174" s="9"/>
      <c r="D174" s="9"/>
      <c r="E174" s="9"/>
      <c r="F174" s="9"/>
      <c r="G174" s="9"/>
      <c r="H174" s="9"/>
      <c r="I174" s="9"/>
      <c r="J174" s="9"/>
      <c r="K174" s="9"/>
      <c r="L174" s="39"/>
      <c r="M174" s="39"/>
      <c r="N174" s="9"/>
      <c r="O174" s="9"/>
      <c r="P174" s="9"/>
    </row>
    <row r="175" spans="1:16" ht="15.75" customHeight="1">
      <c r="A175" s="9"/>
      <c r="B175" s="9"/>
      <c r="C175" s="9"/>
      <c r="D175" s="9"/>
      <c r="E175" s="9"/>
      <c r="F175" s="9"/>
      <c r="G175" s="9"/>
      <c r="H175" s="9"/>
      <c r="I175" s="9"/>
      <c r="J175" s="9"/>
      <c r="K175" s="9"/>
      <c r="L175" s="39"/>
      <c r="M175" s="39"/>
      <c r="N175" s="9"/>
      <c r="O175" s="9"/>
      <c r="P175" s="9"/>
    </row>
    <row r="176" spans="1:16" ht="15.75" customHeight="1">
      <c r="A176" s="9"/>
      <c r="B176" s="9"/>
      <c r="C176" s="9"/>
      <c r="D176" s="9"/>
      <c r="E176" s="9"/>
      <c r="F176" s="9"/>
      <c r="G176" s="9"/>
      <c r="H176" s="9"/>
      <c r="I176" s="9"/>
      <c r="J176" s="9"/>
      <c r="K176" s="9"/>
      <c r="L176" s="39"/>
      <c r="M176" s="39"/>
      <c r="N176" s="9"/>
      <c r="O176" s="9"/>
      <c r="P176" s="9"/>
    </row>
    <row r="177" spans="1:16" ht="15.75" customHeight="1">
      <c r="A177" s="9"/>
      <c r="B177" s="9"/>
      <c r="C177" s="9"/>
      <c r="D177" s="9"/>
      <c r="E177" s="9"/>
      <c r="F177" s="9"/>
      <c r="G177" s="9"/>
      <c r="H177" s="9"/>
      <c r="I177" s="9"/>
      <c r="J177" s="9"/>
      <c r="K177" s="9"/>
      <c r="L177" s="39"/>
      <c r="M177" s="39"/>
      <c r="N177" s="9"/>
      <c r="O177" s="9"/>
      <c r="P177" s="9"/>
    </row>
    <row r="178" spans="1:16" ht="15.75" customHeight="1">
      <c r="A178" s="9"/>
      <c r="B178" s="9"/>
      <c r="C178" s="9"/>
      <c r="D178" s="9"/>
      <c r="E178" s="9"/>
      <c r="F178" s="9"/>
      <c r="G178" s="9"/>
      <c r="H178" s="9"/>
      <c r="I178" s="9"/>
      <c r="J178" s="9"/>
      <c r="K178" s="9"/>
      <c r="L178" s="39"/>
      <c r="M178" s="39"/>
      <c r="N178" s="9"/>
      <c r="O178" s="9"/>
      <c r="P178" s="9"/>
    </row>
    <row r="179" spans="1:16" ht="15.75" customHeight="1">
      <c r="A179" s="9"/>
      <c r="B179" s="9"/>
      <c r="C179" s="9"/>
      <c r="D179" s="9"/>
      <c r="E179" s="9"/>
      <c r="F179" s="9"/>
      <c r="G179" s="9"/>
      <c r="H179" s="9"/>
      <c r="I179" s="9"/>
      <c r="J179" s="9"/>
      <c r="K179" s="9"/>
      <c r="L179" s="39"/>
      <c r="M179" s="39"/>
      <c r="N179" s="9"/>
      <c r="O179" s="9"/>
      <c r="P179" s="9"/>
    </row>
    <row r="180" spans="1:16" ht="15.75" customHeight="1">
      <c r="A180" s="9"/>
      <c r="B180" s="9"/>
      <c r="C180" s="9"/>
      <c r="D180" s="9"/>
      <c r="E180" s="9"/>
      <c r="F180" s="9"/>
      <c r="G180" s="9"/>
      <c r="H180" s="9"/>
      <c r="I180" s="9"/>
      <c r="J180" s="9"/>
      <c r="K180" s="9"/>
      <c r="L180" s="39"/>
      <c r="M180" s="39"/>
      <c r="N180" s="9"/>
      <c r="O180" s="9"/>
      <c r="P180" s="9"/>
    </row>
    <row r="181" spans="1:16" ht="15.75" customHeight="1">
      <c r="A181" s="9"/>
      <c r="B181" s="9"/>
      <c r="C181" s="9"/>
      <c r="D181" s="9"/>
      <c r="E181" s="9"/>
      <c r="F181" s="9"/>
      <c r="G181" s="9"/>
      <c r="H181" s="9"/>
      <c r="I181" s="9"/>
      <c r="J181" s="9"/>
      <c r="K181" s="9"/>
      <c r="L181" s="39"/>
      <c r="M181" s="39"/>
      <c r="N181" s="9"/>
      <c r="O181" s="9"/>
      <c r="P181" s="9"/>
    </row>
    <row r="182" spans="1:16" ht="15.75" customHeight="1">
      <c r="A182" s="9"/>
      <c r="B182" s="9"/>
      <c r="C182" s="9"/>
      <c r="D182" s="9"/>
      <c r="E182" s="9"/>
      <c r="F182" s="9"/>
      <c r="G182" s="9"/>
      <c r="H182" s="9"/>
      <c r="I182" s="9"/>
      <c r="J182" s="9"/>
      <c r="K182" s="9"/>
      <c r="L182" s="39"/>
      <c r="M182" s="39"/>
      <c r="N182" s="9"/>
      <c r="O182" s="9"/>
      <c r="P182" s="9"/>
    </row>
    <row r="183" spans="1:16" ht="15.75" customHeight="1">
      <c r="A183" s="9"/>
      <c r="B183" s="9"/>
      <c r="C183" s="9"/>
      <c r="D183" s="9"/>
      <c r="E183" s="9"/>
      <c r="F183" s="9"/>
      <c r="G183" s="9"/>
      <c r="H183" s="9"/>
      <c r="I183" s="9"/>
      <c r="J183" s="9"/>
      <c r="K183" s="9"/>
      <c r="L183" s="39"/>
      <c r="M183" s="39"/>
      <c r="N183" s="9"/>
      <c r="O183" s="9"/>
      <c r="P183" s="9"/>
    </row>
    <row r="184" spans="1:16" ht="15.75" customHeight="1">
      <c r="A184" s="9"/>
      <c r="B184" s="9"/>
      <c r="C184" s="9"/>
      <c r="D184" s="9"/>
      <c r="E184" s="9"/>
      <c r="F184" s="9"/>
      <c r="G184" s="9"/>
      <c r="H184" s="9"/>
      <c r="I184" s="9"/>
      <c r="J184" s="9"/>
      <c r="K184" s="9"/>
      <c r="L184" s="39"/>
      <c r="M184" s="39"/>
      <c r="N184" s="9"/>
      <c r="O184" s="9"/>
      <c r="P184" s="9"/>
    </row>
    <row r="185" spans="1:16" ht="15.75" customHeight="1">
      <c r="A185" s="9"/>
      <c r="B185" s="9"/>
      <c r="C185" s="9"/>
      <c r="D185" s="9"/>
      <c r="E185" s="9"/>
      <c r="F185" s="9"/>
      <c r="G185" s="9"/>
      <c r="H185" s="9"/>
      <c r="I185" s="9"/>
      <c r="J185" s="9"/>
      <c r="K185" s="9"/>
      <c r="L185" s="39"/>
      <c r="M185" s="39"/>
      <c r="N185" s="9"/>
      <c r="O185" s="9"/>
      <c r="P185" s="9"/>
    </row>
    <row r="186" spans="1:16" ht="15.75" customHeight="1">
      <c r="A186" s="9"/>
      <c r="B186" s="9"/>
      <c r="C186" s="9"/>
      <c r="D186" s="9"/>
      <c r="E186" s="9"/>
      <c r="F186" s="9"/>
      <c r="G186" s="9"/>
      <c r="H186" s="9"/>
      <c r="I186" s="9"/>
      <c r="J186" s="9"/>
      <c r="K186" s="9"/>
      <c r="L186" s="39"/>
      <c r="M186" s="39"/>
      <c r="N186" s="9"/>
      <c r="O186" s="9"/>
      <c r="P186" s="9"/>
    </row>
    <row r="187" spans="1:16" ht="15.75" customHeight="1">
      <c r="A187" s="9"/>
      <c r="B187" s="9"/>
      <c r="C187" s="9"/>
      <c r="D187" s="9"/>
      <c r="E187" s="9"/>
      <c r="F187" s="9"/>
      <c r="G187" s="9"/>
      <c r="H187" s="9"/>
      <c r="I187" s="9"/>
      <c r="J187" s="9"/>
      <c r="K187" s="9"/>
      <c r="L187" s="39"/>
      <c r="M187" s="39"/>
      <c r="N187" s="9"/>
      <c r="O187" s="9"/>
      <c r="P187" s="9"/>
    </row>
    <row r="188" spans="1:16" ht="15.75" customHeight="1">
      <c r="A188" s="9"/>
      <c r="B188" s="9"/>
      <c r="C188" s="9"/>
      <c r="D188" s="9"/>
      <c r="E188" s="9"/>
      <c r="F188" s="9"/>
      <c r="G188" s="9"/>
      <c r="H188" s="9"/>
      <c r="I188" s="9"/>
      <c r="J188" s="9"/>
      <c r="K188" s="9"/>
      <c r="L188" s="39"/>
      <c r="M188" s="39"/>
      <c r="N188" s="9"/>
      <c r="O188" s="9"/>
      <c r="P188" s="9"/>
    </row>
    <row r="189" spans="1:16" ht="15.75" customHeight="1">
      <c r="A189" s="9"/>
      <c r="B189" s="9"/>
      <c r="C189" s="9"/>
      <c r="D189" s="9"/>
      <c r="E189" s="9"/>
      <c r="F189" s="9"/>
      <c r="G189" s="9"/>
      <c r="H189" s="9"/>
      <c r="I189" s="9"/>
      <c r="J189" s="9"/>
      <c r="K189" s="9"/>
      <c r="L189" s="39"/>
      <c r="M189" s="39"/>
      <c r="N189" s="9"/>
      <c r="O189" s="9"/>
      <c r="P189" s="9"/>
    </row>
    <row r="190" spans="1:16" ht="15.75" customHeight="1">
      <c r="A190" s="9"/>
      <c r="B190" s="9"/>
      <c r="C190" s="9"/>
      <c r="D190" s="9"/>
      <c r="E190" s="9"/>
      <c r="F190" s="9"/>
      <c r="G190" s="9"/>
      <c r="H190" s="9"/>
      <c r="I190" s="9"/>
      <c r="J190" s="9"/>
      <c r="K190" s="9"/>
      <c r="L190" s="39"/>
      <c r="M190" s="39"/>
      <c r="N190" s="9"/>
      <c r="O190" s="9"/>
      <c r="P190" s="9"/>
    </row>
    <row r="191" spans="1:16" ht="15.75" customHeight="1">
      <c r="A191" s="9"/>
      <c r="B191" s="9"/>
      <c r="C191" s="9"/>
      <c r="D191" s="9"/>
      <c r="E191" s="9"/>
      <c r="F191" s="9"/>
      <c r="G191" s="9"/>
      <c r="H191" s="9"/>
      <c r="I191" s="9"/>
      <c r="J191" s="9"/>
      <c r="K191" s="9"/>
      <c r="L191" s="39"/>
      <c r="M191" s="39"/>
      <c r="N191" s="9"/>
      <c r="O191" s="9"/>
      <c r="P191" s="9"/>
    </row>
    <row r="192" spans="1:16" ht="15.75" customHeight="1">
      <c r="A192" s="9"/>
      <c r="B192" s="9"/>
      <c r="C192" s="9"/>
      <c r="D192" s="9"/>
      <c r="E192" s="9"/>
      <c r="F192" s="9"/>
      <c r="G192" s="9"/>
      <c r="H192" s="9"/>
      <c r="I192" s="9"/>
      <c r="J192" s="9"/>
      <c r="K192" s="9"/>
      <c r="L192" s="39"/>
      <c r="M192" s="39"/>
      <c r="N192" s="9"/>
      <c r="O192" s="9"/>
      <c r="P192" s="9"/>
    </row>
    <row r="193" spans="1:16" ht="15.75" customHeight="1">
      <c r="A193" s="9"/>
      <c r="B193" s="9"/>
      <c r="C193" s="9"/>
      <c r="D193" s="9"/>
      <c r="E193" s="9"/>
      <c r="F193" s="9"/>
      <c r="G193" s="9"/>
      <c r="H193" s="9"/>
      <c r="I193" s="9"/>
      <c r="J193" s="9"/>
      <c r="K193" s="9"/>
      <c r="L193" s="39"/>
      <c r="M193" s="39"/>
      <c r="N193" s="9"/>
      <c r="O193" s="9"/>
      <c r="P193" s="9"/>
    </row>
    <row r="194" spans="1:16" ht="15.75" customHeight="1">
      <c r="A194" s="9"/>
      <c r="B194" s="9"/>
      <c r="C194" s="9"/>
      <c r="D194" s="9"/>
      <c r="E194" s="9"/>
      <c r="F194" s="9"/>
      <c r="G194" s="9"/>
      <c r="H194" s="9"/>
      <c r="I194" s="9"/>
      <c r="J194" s="9"/>
      <c r="K194" s="9"/>
      <c r="L194" s="39"/>
      <c r="M194" s="39"/>
      <c r="N194" s="9"/>
      <c r="O194" s="9"/>
      <c r="P194" s="9"/>
    </row>
    <row r="195" spans="1:16" ht="15.75" customHeight="1">
      <c r="A195" s="9"/>
      <c r="B195" s="9"/>
      <c r="C195" s="9"/>
      <c r="D195" s="9"/>
      <c r="E195" s="9"/>
      <c r="F195" s="9"/>
      <c r="G195" s="9"/>
      <c r="H195" s="9"/>
      <c r="I195" s="9"/>
      <c r="J195" s="9"/>
      <c r="K195" s="9"/>
      <c r="L195" s="39"/>
      <c r="M195" s="39"/>
      <c r="N195" s="9"/>
      <c r="O195" s="9"/>
      <c r="P195" s="9"/>
    </row>
    <row r="196" spans="1:16" ht="15.75" customHeight="1">
      <c r="A196" s="9"/>
      <c r="B196" s="9"/>
      <c r="C196" s="9"/>
      <c r="D196" s="9"/>
      <c r="E196" s="9"/>
      <c r="F196" s="9"/>
      <c r="G196" s="9"/>
      <c r="H196" s="9"/>
      <c r="I196" s="9"/>
      <c r="J196" s="9"/>
      <c r="K196" s="9"/>
      <c r="L196" s="39"/>
      <c r="M196" s="39"/>
      <c r="N196" s="9"/>
      <c r="O196" s="9"/>
      <c r="P196" s="9"/>
    </row>
    <row r="197" spans="1:16" ht="15.75" customHeight="1">
      <c r="A197" s="9"/>
      <c r="B197" s="9"/>
      <c r="C197" s="9"/>
      <c r="D197" s="9"/>
      <c r="E197" s="9"/>
      <c r="F197" s="9"/>
      <c r="G197" s="9"/>
      <c r="H197" s="9"/>
      <c r="I197" s="9"/>
      <c r="J197" s="9"/>
      <c r="K197" s="9"/>
      <c r="L197" s="39"/>
      <c r="M197" s="39"/>
      <c r="N197" s="9"/>
      <c r="O197" s="9"/>
      <c r="P197" s="9"/>
    </row>
    <row r="198" spans="1:16" ht="15.75" customHeight="1">
      <c r="A198" s="9"/>
      <c r="B198" s="9"/>
      <c r="C198" s="9"/>
      <c r="D198" s="9"/>
      <c r="E198" s="9"/>
      <c r="F198" s="9"/>
      <c r="G198" s="9"/>
      <c r="H198" s="9"/>
      <c r="I198" s="9"/>
      <c r="J198" s="9"/>
      <c r="K198" s="9"/>
      <c r="L198" s="39"/>
      <c r="M198" s="39"/>
      <c r="N198" s="9"/>
      <c r="O198" s="9"/>
      <c r="P198" s="9"/>
    </row>
    <row r="199" spans="1:16" ht="15.75" customHeight="1">
      <c r="A199" s="9"/>
      <c r="B199" s="9"/>
      <c r="C199" s="9"/>
      <c r="D199" s="9"/>
      <c r="E199" s="9"/>
      <c r="F199" s="9"/>
      <c r="G199" s="9"/>
      <c r="H199" s="9"/>
      <c r="I199" s="9"/>
      <c r="J199" s="9"/>
      <c r="K199" s="9"/>
      <c r="L199" s="39"/>
      <c r="M199" s="39"/>
      <c r="N199" s="9"/>
      <c r="O199" s="9"/>
      <c r="P199" s="9"/>
    </row>
    <row r="200" spans="1:16" ht="15.75" customHeight="1">
      <c r="A200" s="9"/>
      <c r="B200" s="9"/>
      <c r="C200" s="9"/>
      <c r="D200" s="9"/>
      <c r="E200" s="9"/>
      <c r="F200" s="9"/>
      <c r="G200" s="9"/>
      <c r="H200" s="9"/>
      <c r="I200" s="9"/>
      <c r="J200" s="9"/>
      <c r="K200" s="9"/>
      <c r="L200" s="39"/>
      <c r="M200" s="39"/>
      <c r="N200" s="9"/>
      <c r="O200" s="9"/>
      <c r="P200" s="9"/>
    </row>
    <row r="201" spans="1:16" ht="15.75" customHeight="1">
      <c r="A201" s="9"/>
      <c r="B201" s="9"/>
      <c r="C201" s="9"/>
      <c r="D201" s="9"/>
      <c r="E201" s="9"/>
      <c r="F201" s="9"/>
      <c r="G201" s="9"/>
      <c r="H201" s="9"/>
      <c r="I201" s="9"/>
      <c r="J201" s="9"/>
      <c r="K201" s="9"/>
      <c r="L201" s="39"/>
      <c r="M201" s="39"/>
      <c r="N201" s="9"/>
      <c r="O201" s="9"/>
      <c r="P201" s="9"/>
    </row>
    <row r="202" spans="1:16" ht="15.75" customHeight="1">
      <c r="A202" s="9"/>
      <c r="B202" s="9"/>
      <c r="C202" s="9"/>
      <c r="D202" s="9"/>
      <c r="E202" s="9"/>
      <c r="F202" s="9"/>
      <c r="G202" s="9"/>
      <c r="H202" s="9"/>
      <c r="I202" s="9"/>
      <c r="J202" s="9"/>
      <c r="K202" s="9"/>
      <c r="L202" s="39"/>
      <c r="M202" s="39"/>
      <c r="N202" s="9"/>
      <c r="O202" s="9"/>
      <c r="P202" s="9"/>
    </row>
    <row r="203" spans="1:16" ht="15.75" customHeight="1">
      <c r="A203" s="9"/>
      <c r="B203" s="9"/>
      <c r="C203" s="9"/>
      <c r="D203" s="9"/>
      <c r="E203" s="9"/>
      <c r="F203" s="9"/>
      <c r="G203" s="9"/>
      <c r="H203" s="9"/>
      <c r="I203" s="9"/>
      <c r="J203" s="9"/>
      <c r="K203" s="9"/>
      <c r="L203" s="39"/>
      <c r="M203" s="39"/>
      <c r="N203" s="9"/>
      <c r="O203" s="9"/>
      <c r="P203" s="9"/>
    </row>
    <row r="204" spans="1:16" ht="15.75" customHeight="1">
      <c r="A204" s="9"/>
      <c r="B204" s="9"/>
      <c r="C204" s="9"/>
      <c r="D204" s="9"/>
      <c r="E204" s="9"/>
      <c r="F204" s="9"/>
      <c r="G204" s="9"/>
      <c r="H204" s="9"/>
      <c r="I204" s="9"/>
      <c r="J204" s="9"/>
      <c r="K204" s="9"/>
      <c r="L204" s="39"/>
      <c r="M204" s="39"/>
      <c r="N204" s="9"/>
      <c r="O204" s="9"/>
      <c r="P204" s="9"/>
    </row>
    <row r="205" spans="1:16" ht="15.75" customHeight="1">
      <c r="A205" s="9"/>
      <c r="B205" s="9"/>
      <c r="C205" s="9"/>
      <c r="D205" s="9"/>
      <c r="E205" s="9"/>
      <c r="F205" s="9"/>
      <c r="G205" s="9"/>
      <c r="H205" s="9"/>
      <c r="I205" s="9"/>
      <c r="J205" s="9"/>
      <c r="K205" s="9"/>
      <c r="L205" s="39"/>
      <c r="M205" s="39"/>
      <c r="N205" s="9"/>
      <c r="O205" s="9"/>
      <c r="P205" s="9"/>
    </row>
    <row r="206" spans="1:16" ht="15.75" customHeight="1">
      <c r="A206" s="9"/>
      <c r="B206" s="9"/>
      <c r="C206" s="9"/>
      <c r="D206" s="9"/>
      <c r="E206" s="9"/>
      <c r="F206" s="9"/>
      <c r="G206" s="9"/>
      <c r="H206" s="9"/>
      <c r="I206" s="9"/>
      <c r="J206" s="9"/>
      <c r="K206" s="9"/>
      <c r="L206" s="39"/>
      <c r="M206" s="39"/>
      <c r="N206" s="9"/>
      <c r="O206" s="9"/>
      <c r="P206" s="9"/>
    </row>
    <row r="207" spans="1:16" ht="15.75" customHeight="1">
      <c r="A207" s="9"/>
      <c r="B207" s="9"/>
      <c r="C207" s="9"/>
      <c r="D207" s="9"/>
      <c r="E207" s="9"/>
      <c r="F207" s="9"/>
      <c r="G207" s="9"/>
      <c r="H207" s="9"/>
      <c r="I207" s="9"/>
      <c r="J207" s="9"/>
      <c r="K207" s="9"/>
      <c r="L207" s="39"/>
      <c r="M207" s="39"/>
      <c r="N207" s="9"/>
      <c r="O207" s="9"/>
      <c r="P207" s="9"/>
    </row>
    <row r="208" spans="1:16" ht="15.75" customHeight="1">
      <c r="A208" s="9"/>
      <c r="B208" s="9"/>
      <c r="C208" s="9"/>
      <c r="D208" s="9"/>
      <c r="E208" s="9"/>
      <c r="F208" s="9"/>
      <c r="G208" s="9"/>
      <c r="H208" s="9"/>
      <c r="I208" s="9"/>
      <c r="J208" s="9"/>
      <c r="K208" s="9"/>
      <c r="L208" s="39"/>
      <c r="M208" s="39"/>
      <c r="N208" s="9"/>
      <c r="O208" s="9"/>
      <c r="P208" s="9"/>
    </row>
    <row r="209" spans="1:16" ht="15.75" customHeight="1">
      <c r="A209" s="9"/>
      <c r="B209" s="9"/>
      <c r="C209" s="9"/>
      <c r="D209" s="9"/>
      <c r="E209" s="9"/>
      <c r="F209" s="9"/>
      <c r="G209" s="9"/>
      <c r="H209" s="9"/>
      <c r="I209" s="9"/>
      <c r="J209" s="9"/>
      <c r="K209" s="9"/>
      <c r="L209" s="39"/>
      <c r="M209" s="39"/>
      <c r="N209" s="9"/>
      <c r="O209" s="9"/>
      <c r="P209" s="9"/>
    </row>
    <row r="210" spans="1:16" ht="15.75" customHeight="1">
      <c r="A210" s="9"/>
      <c r="B210" s="9"/>
      <c r="C210" s="9"/>
      <c r="D210" s="9"/>
      <c r="E210" s="9"/>
      <c r="F210" s="9"/>
      <c r="G210" s="9"/>
      <c r="H210" s="9"/>
      <c r="I210" s="9"/>
      <c r="J210" s="9"/>
      <c r="K210" s="9"/>
      <c r="L210" s="39"/>
      <c r="M210" s="39"/>
      <c r="N210" s="9"/>
      <c r="O210" s="9"/>
      <c r="P210" s="9"/>
    </row>
    <row r="211" spans="1:16" ht="15.75" customHeight="1">
      <c r="A211" s="9"/>
      <c r="B211" s="9"/>
      <c r="C211" s="9"/>
      <c r="D211" s="9"/>
      <c r="E211" s="9"/>
      <c r="F211" s="9"/>
      <c r="G211" s="9"/>
      <c r="H211" s="9"/>
      <c r="I211" s="9"/>
      <c r="J211" s="9"/>
      <c r="K211" s="9"/>
      <c r="L211" s="39"/>
      <c r="M211" s="39"/>
      <c r="N211" s="9"/>
      <c r="O211" s="9"/>
      <c r="P211" s="9"/>
    </row>
    <row r="212" spans="1:16" ht="15.75" customHeight="1">
      <c r="A212" s="9"/>
      <c r="B212" s="9"/>
      <c r="C212" s="9"/>
      <c r="D212" s="9"/>
      <c r="E212" s="9"/>
      <c r="F212" s="9"/>
      <c r="G212" s="9"/>
      <c r="H212" s="9"/>
      <c r="I212" s="9"/>
      <c r="J212" s="9"/>
      <c r="K212" s="9"/>
      <c r="L212" s="39"/>
      <c r="M212" s="39"/>
      <c r="N212" s="9"/>
      <c r="O212" s="9"/>
      <c r="P212" s="9"/>
    </row>
    <row r="213" spans="1:16" ht="15.75" customHeight="1">
      <c r="A213" s="9"/>
      <c r="B213" s="9"/>
      <c r="C213" s="9"/>
      <c r="D213" s="9"/>
      <c r="E213" s="9"/>
      <c r="F213" s="9"/>
      <c r="G213" s="9"/>
      <c r="H213" s="9"/>
      <c r="I213" s="9"/>
      <c r="J213" s="9"/>
      <c r="K213" s="9"/>
      <c r="L213" s="39"/>
      <c r="M213" s="39"/>
      <c r="N213" s="9"/>
      <c r="O213" s="9"/>
      <c r="P213" s="9"/>
    </row>
    <row r="214" spans="1:16" ht="15.75" customHeight="1">
      <c r="A214" s="9"/>
      <c r="B214" s="9"/>
      <c r="C214" s="9"/>
      <c r="D214" s="9"/>
      <c r="E214" s="9"/>
      <c r="F214" s="9"/>
      <c r="G214" s="9"/>
      <c r="H214" s="9"/>
      <c r="I214" s="9"/>
      <c r="J214" s="9"/>
      <c r="K214" s="9"/>
      <c r="L214" s="39"/>
      <c r="M214" s="39"/>
      <c r="N214" s="9"/>
      <c r="O214" s="9"/>
      <c r="P214" s="9"/>
    </row>
    <row r="215" spans="1:16" ht="15.75" customHeight="1">
      <c r="A215" s="9"/>
      <c r="B215" s="9"/>
      <c r="C215" s="9"/>
      <c r="D215" s="9"/>
      <c r="E215" s="9"/>
      <c r="F215" s="9"/>
      <c r="G215" s="9"/>
      <c r="H215" s="9"/>
      <c r="I215" s="9"/>
      <c r="J215" s="9"/>
      <c r="K215" s="9"/>
      <c r="L215" s="39"/>
      <c r="M215" s="39"/>
      <c r="N215" s="9"/>
      <c r="O215" s="9"/>
      <c r="P215" s="9"/>
    </row>
    <row r="216" spans="1:16" ht="15.75" customHeight="1">
      <c r="A216" s="9"/>
      <c r="B216" s="9"/>
      <c r="C216" s="9"/>
      <c r="D216" s="9"/>
      <c r="E216" s="9"/>
      <c r="F216" s="9"/>
      <c r="G216" s="9"/>
      <c r="H216" s="9"/>
      <c r="I216" s="9"/>
      <c r="J216" s="9"/>
      <c r="K216" s="9"/>
      <c r="L216" s="39"/>
      <c r="M216" s="39"/>
      <c r="N216" s="9"/>
      <c r="O216" s="9"/>
      <c r="P216" s="9"/>
    </row>
    <row r="217" spans="1:16" ht="15.75" customHeight="1">
      <c r="A217" s="9"/>
      <c r="B217" s="9"/>
      <c r="C217" s="9"/>
      <c r="D217" s="9"/>
      <c r="E217" s="9"/>
      <c r="F217" s="9"/>
      <c r="G217" s="9"/>
      <c r="H217" s="9"/>
      <c r="I217" s="9"/>
      <c r="J217" s="9"/>
      <c r="K217" s="9"/>
      <c r="L217" s="39"/>
      <c r="M217" s="39"/>
      <c r="N217" s="9"/>
      <c r="O217" s="9"/>
      <c r="P217" s="9"/>
    </row>
    <row r="218" spans="1:16" ht="15.75" customHeight="1">
      <c r="A218" s="9"/>
      <c r="B218" s="9"/>
      <c r="C218" s="9"/>
      <c r="D218" s="9"/>
      <c r="E218" s="9"/>
      <c r="F218" s="9"/>
      <c r="G218" s="9"/>
      <c r="H218" s="9"/>
      <c r="I218" s="9"/>
      <c r="J218" s="9"/>
      <c r="K218" s="9"/>
      <c r="L218" s="39"/>
      <c r="M218" s="39"/>
      <c r="N218" s="9"/>
      <c r="O218" s="9"/>
      <c r="P218" s="9"/>
    </row>
    <row r="219" spans="1:16" ht="15.75" customHeight="1">
      <c r="A219" s="9"/>
      <c r="B219" s="9"/>
      <c r="C219" s="9"/>
      <c r="D219" s="9"/>
      <c r="E219" s="9"/>
      <c r="F219" s="9"/>
      <c r="G219" s="9"/>
      <c r="H219" s="9"/>
      <c r="I219" s="9"/>
      <c r="J219" s="9"/>
      <c r="K219" s="9"/>
      <c r="L219" s="39"/>
      <c r="M219" s="39"/>
      <c r="N219" s="9"/>
      <c r="O219" s="9"/>
      <c r="P219" s="9"/>
    </row>
    <row r="220" spans="1:16" ht="15.75" customHeight="1">
      <c r="A220" s="9"/>
      <c r="B220" s="9"/>
      <c r="C220" s="9"/>
      <c r="D220" s="9"/>
      <c r="E220" s="9"/>
      <c r="F220" s="9"/>
      <c r="G220" s="9"/>
      <c r="H220" s="9"/>
      <c r="I220" s="9"/>
      <c r="J220" s="9"/>
      <c r="K220" s="9"/>
      <c r="L220" s="39"/>
      <c r="M220" s="39"/>
      <c r="N220" s="9"/>
      <c r="O220" s="9"/>
      <c r="P220" s="9"/>
    </row>
    <row r="221" spans="1:16" ht="15.75" customHeight="1">
      <c r="A221" s="9"/>
      <c r="B221" s="9"/>
      <c r="C221" s="9"/>
      <c r="D221" s="9"/>
      <c r="E221" s="9"/>
      <c r="F221" s="9"/>
      <c r="G221" s="9"/>
      <c r="H221" s="9"/>
      <c r="I221" s="9"/>
      <c r="J221" s="9"/>
      <c r="K221" s="9"/>
      <c r="L221" s="39"/>
      <c r="M221" s="39"/>
      <c r="N221" s="9"/>
      <c r="O221" s="9"/>
      <c r="P221" s="9"/>
    </row>
    <row r="222" spans="1:16" ht="15.75" customHeight="1">
      <c r="A222" s="9"/>
      <c r="B222" s="9"/>
      <c r="C222" s="9"/>
      <c r="D222" s="9"/>
      <c r="E222" s="9"/>
      <c r="F222" s="9"/>
      <c r="G222" s="9"/>
      <c r="H222" s="9"/>
      <c r="I222" s="9"/>
      <c r="J222" s="9"/>
      <c r="K222" s="9"/>
      <c r="L222" s="39"/>
      <c r="M222" s="39"/>
      <c r="N222" s="9"/>
      <c r="O222" s="9"/>
      <c r="P222" s="9"/>
    </row>
    <row r="223" spans="1:16" ht="15.75" customHeight="1">
      <c r="A223" s="9"/>
      <c r="B223" s="9"/>
      <c r="C223" s="9"/>
      <c r="D223" s="9"/>
      <c r="E223" s="9"/>
      <c r="F223" s="9"/>
      <c r="G223" s="9"/>
      <c r="H223" s="9"/>
      <c r="I223" s="9"/>
      <c r="J223" s="9"/>
      <c r="K223" s="9"/>
      <c r="L223" s="39"/>
      <c r="M223" s="39"/>
      <c r="N223" s="9"/>
      <c r="O223" s="9"/>
      <c r="P223" s="9"/>
    </row>
    <row r="224" spans="1:16" ht="15.75" customHeight="1">
      <c r="A224" s="9"/>
      <c r="B224" s="9"/>
      <c r="C224" s="9"/>
      <c r="D224" s="9"/>
      <c r="E224" s="9"/>
      <c r="F224" s="9"/>
      <c r="G224" s="9"/>
      <c r="H224" s="9"/>
      <c r="I224" s="9"/>
      <c r="J224" s="9"/>
      <c r="K224" s="9"/>
      <c r="L224" s="39"/>
      <c r="M224" s="39"/>
      <c r="N224" s="9"/>
      <c r="O224" s="9"/>
      <c r="P224" s="9"/>
    </row>
    <row r="225" spans="1:16" ht="15.75" customHeight="1">
      <c r="A225" s="9"/>
      <c r="B225" s="9"/>
      <c r="C225" s="9"/>
      <c r="D225" s="9"/>
      <c r="E225" s="9"/>
      <c r="F225" s="9"/>
      <c r="G225" s="9"/>
      <c r="H225" s="9"/>
      <c r="I225" s="9"/>
      <c r="J225" s="9"/>
      <c r="K225" s="9"/>
      <c r="L225" s="39"/>
      <c r="M225" s="39"/>
      <c r="N225" s="9"/>
      <c r="O225" s="9"/>
      <c r="P225" s="9"/>
    </row>
    <row r="226" spans="1:16" ht="15.75" customHeight="1">
      <c r="A226" s="9"/>
      <c r="B226" s="9"/>
      <c r="C226" s="9"/>
      <c r="D226" s="9"/>
      <c r="E226" s="9"/>
      <c r="F226" s="9"/>
      <c r="G226" s="9"/>
      <c r="H226" s="9"/>
      <c r="I226" s="9"/>
      <c r="J226" s="9"/>
      <c r="K226" s="9"/>
      <c r="L226" s="39"/>
      <c r="M226" s="39"/>
      <c r="N226" s="9"/>
      <c r="O226" s="9"/>
      <c r="P226" s="9"/>
    </row>
    <row r="227" spans="1:16" ht="15.75" customHeight="1">
      <c r="A227" s="9"/>
      <c r="B227" s="9"/>
      <c r="C227" s="9"/>
      <c r="D227" s="9"/>
      <c r="E227" s="9"/>
      <c r="F227" s="9"/>
      <c r="G227" s="9"/>
      <c r="H227" s="9"/>
      <c r="I227" s="9"/>
      <c r="J227" s="9"/>
      <c r="K227" s="9"/>
      <c r="L227" s="39"/>
      <c r="M227" s="39"/>
      <c r="N227" s="9"/>
      <c r="O227" s="9"/>
      <c r="P227" s="9"/>
    </row>
    <row r="228" spans="1:16" ht="15.75" customHeight="1">
      <c r="A228" s="9"/>
      <c r="B228" s="9"/>
      <c r="C228" s="9"/>
      <c r="D228" s="9"/>
      <c r="E228" s="9"/>
      <c r="F228" s="9"/>
      <c r="G228" s="9"/>
      <c r="H228" s="9"/>
      <c r="I228" s="9"/>
      <c r="J228" s="9"/>
      <c r="K228" s="9"/>
      <c r="L228" s="39"/>
      <c r="M228" s="39"/>
      <c r="N228" s="9"/>
      <c r="O228" s="9"/>
      <c r="P228" s="9"/>
    </row>
    <row r="229" spans="1:16" ht="15.75" customHeight="1">
      <c r="A229" s="9"/>
      <c r="B229" s="9"/>
      <c r="C229" s="9"/>
      <c r="D229" s="9"/>
      <c r="E229" s="9"/>
      <c r="F229" s="9"/>
      <c r="G229" s="9"/>
      <c r="H229" s="9"/>
      <c r="I229" s="9"/>
      <c r="J229" s="9"/>
      <c r="K229" s="9"/>
      <c r="L229" s="39"/>
      <c r="M229" s="39"/>
      <c r="N229" s="9"/>
      <c r="O229" s="9"/>
      <c r="P229" s="9"/>
    </row>
    <row r="230" spans="1:16" ht="15.75" customHeight="1">
      <c r="A230" s="9"/>
      <c r="B230" s="9"/>
      <c r="C230" s="9"/>
      <c r="D230" s="9"/>
      <c r="E230" s="9"/>
      <c r="F230" s="9"/>
      <c r="G230" s="9"/>
      <c r="H230" s="9"/>
      <c r="I230" s="9"/>
      <c r="J230" s="9"/>
      <c r="K230" s="9"/>
      <c r="L230" s="39"/>
      <c r="M230" s="39"/>
      <c r="N230" s="9"/>
      <c r="O230" s="9"/>
      <c r="P230" s="9"/>
    </row>
    <row r="231" spans="1:16" ht="15.75" customHeight="1">
      <c r="A231" s="9"/>
      <c r="B231" s="9"/>
      <c r="C231" s="9"/>
      <c r="D231" s="9"/>
      <c r="E231" s="9"/>
      <c r="F231" s="9"/>
      <c r="G231" s="9"/>
      <c r="H231" s="9"/>
      <c r="I231" s="9"/>
      <c r="J231" s="9"/>
      <c r="K231" s="9"/>
      <c r="L231" s="39"/>
      <c r="M231" s="39"/>
      <c r="N231" s="9"/>
      <c r="O231" s="9"/>
      <c r="P231" s="9"/>
    </row>
    <row r="232" spans="1:16" ht="15.75" customHeight="1">
      <c r="A232" s="9"/>
      <c r="B232" s="9"/>
      <c r="C232" s="9"/>
      <c r="D232" s="9"/>
      <c r="E232" s="9"/>
      <c r="F232" s="9"/>
      <c r="G232" s="9"/>
      <c r="H232" s="9"/>
      <c r="I232" s="9"/>
      <c r="J232" s="9"/>
      <c r="K232" s="9"/>
      <c r="L232" s="39"/>
      <c r="M232" s="39"/>
      <c r="N232" s="9"/>
      <c r="O232" s="9"/>
      <c r="P232" s="9"/>
    </row>
    <row r="233" spans="1:16" ht="15.75" customHeight="1">
      <c r="A233" s="9"/>
      <c r="B233" s="9"/>
      <c r="C233" s="9"/>
      <c r="D233" s="9"/>
      <c r="E233" s="9"/>
      <c r="F233" s="9"/>
      <c r="G233" s="9"/>
      <c r="H233" s="9"/>
      <c r="I233" s="9"/>
      <c r="J233" s="9"/>
      <c r="K233" s="9"/>
      <c r="L233" s="39"/>
      <c r="M233" s="39"/>
      <c r="N233" s="9"/>
      <c r="O233" s="9"/>
      <c r="P233" s="9"/>
    </row>
    <row r="234" spans="1:16" ht="15.75" customHeight="1">
      <c r="A234" s="9"/>
      <c r="B234" s="9"/>
      <c r="C234" s="9"/>
      <c r="D234" s="9"/>
      <c r="E234" s="9"/>
      <c r="F234" s="9"/>
      <c r="G234" s="9"/>
      <c r="H234" s="9"/>
      <c r="I234" s="9"/>
      <c r="J234" s="9"/>
      <c r="K234" s="9"/>
      <c r="L234" s="39"/>
      <c r="M234" s="39"/>
      <c r="N234" s="9"/>
      <c r="O234" s="9"/>
      <c r="P234" s="9"/>
    </row>
    <row r="235" spans="1:16" ht="15.75" customHeight="1">
      <c r="A235" s="9"/>
      <c r="B235" s="9"/>
      <c r="C235" s="9"/>
      <c r="D235" s="9"/>
      <c r="E235" s="9"/>
      <c r="F235" s="9"/>
      <c r="G235" s="9"/>
      <c r="H235" s="9"/>
      <c r="I235" s="9"/>
      <c r="J235" s="9"/>
      <c r="K235" s="9"/>
      <c r="L235" s="39"/>
      <c r="M235" s="39"/>
      <c r="N235" s="9"/>
      <c r="O235" s="9"/>
      <c r="P235" s="9"/>
    </row>
    <row r="236" spans="1:16" ht="15.75" customHeight="1">
      <c r="A236" s="9"/>
      <c r="B236" s="9"/>
      <c r="C236" s="9"/>
      <c r="D236" s="9"/>
      <c r="E236" s="9"/>
      <c r="F236" s="9"/>
      <c r="G236" s="9"/>
      <c r="H236" s="9"/>
      <c r="I236" s="9"/>
      <c r="J236" s="9"/>
      <c r="K236" s="9"/>
      <c r="L236" s="39"/>
      <c r="M236" s="39"/>
      <c r="N236" s="9"/>
      <c r="O236" s="9"/>
      <c r="P236" s="9"/>
    </row>
    <row r="237" spans="1:16" ht="15.75" customHeight="1">
      <c r="A237" s="9"/>
      <c r="B237" s="9"/>
      <c r="C237" s="9"/>
      <c r="D237" s="9"/>
      <c r="E237" s="9"/>
      <c r="F237" s="9"/>
      <c r="G237" s="9"/>
      <c r="H237" s="9"/>
      <c r="I237" s="9"/>
      <c r="J237" s="9"/>
      <c r="K237" s="9"/>
      <c r="L237" s="39"/>
      <c r="M237" s="39"/>
      <c r="N237" s="9"/>
      <c r="O237" s="9"/>
      <c r="P237" s="9"/>
    </row>
    <row r="238" spans="1:16" ht="15.75" customHeight="1">
      <c r="A238" s="9"/>
      <c r="B238" s="9"/>
      <c r="C238" s="9"/>
      <c r="D238" s="9"/>
      <c r="E238" s="9"/>
      <c r="F238" s="9"/>
      <c r="G238" s="9"/>
      <c r="H238" s="9"/>
      <c r="I238" s="9"/>
      <c r="J238" s="9"/>
      <c r="K238" s="9"/>
      <c r="L238" s="39"/>
      <c r="M238" s="39"/>
      <c r="N238" s="9"/>
      <c r="O238" s="9"/>
      <c r="P238" s="9"/>
    </row>
    <row r="239" spans="1:16" ht="15.75" customHeight="1">
      <c r="A239" s="9"/>
      <c r="B239" s="9"/>
      <c r="C239" s="9"/>
      <c r="D239" s="9"/>
      <c r="E239" s="9"/>
      <c r="F239" s="9"/>
      <c r="G239" s="9"/>
      <c r="H239" s="9"/>
      <c r="I239" s="9"/>
      <c r="J239" s="9"/>
      <c r="K239" s="9"/>
      <c r="L239" s="39"/>
      <c r="M239" s="39"/>
      <c r="N239" s="9"/>
      <c r="O239" s="9"/>
      <c r="P239" s="9"/>
    </row>
    <row r="240" spans="1:16" ht="15.75" customHeight="1">
      <c r="A240" s="9"/>
      <c r="B240" s="9"/>
      <c r="C240" s="9"/>
      <c r="D240" s="9"/>
      <c r="E240" s="9"/>
      <c r="F240" s="9"/>
      <c r="G240" s="9"/>
      <c r="H240" s="9"/>
      <c r="I240" s="9"/>
      <c r="J240" s="9"/>
      <c r="K240" s="9"/>
      <c r="L240" s="39"/>
      <c r="M240" s="39"/>
      <c r="N240" s="9"/>
      <c r="O240" s="9"/>
      <c r="P240" s="9"/>
    </row>
    <row r="241" spans="1:16" ht="15.75" customHeight="1">
      <c r="A241" s="9"/>
      <c r="B241" s="9"/>
      <c r="C241" s="9"/>
      <c r="D241" s="9"/>
      <c r="E241" s="9"/>
      <c r="F241" s="9"/>
      <c r="G241" s="9"/>
      <c r="H241" s="9"/>
      <c r="I241" s="9"/>
      <c r="J241" s="9"/>
      <c r="K241" s="9"/>
      <c r="L241" s="39"/>
      <c r="M241" s="39"/>
      <c r="N241" s="9"/>
      <c r="O241" s="9"/>
      <c r="P241" s="9"/>
    </row>
    <row r="242" spans="1:16" ht="15.75" customHeight="1">
      <c r="A242" s="9"/>
      <c r="B242" s="9"/>
      <c r="C242" s="9"/>
      <c r="D242" s="9"/>
      <c r="E242" s="9"/>
      <c r="F242" s="9"/>
      <c r="G242" s="9"/>
      <c r="H242" s="9"/>
      <c r="I242" s="9"/>
      <c r="J242" s="9"/>
      <c r="K242" s="9"/>
      <c r="L242" s="39"/>
      <c r="M242" s="39"/>
      <c r="N242" s="9"/>
      <c r="O242" s="9"/>
      <c r="P242" s="9"/>
    </row>
    <row r="243" spans="1:16" ht="15.75" customHeight="1">
      <c r="A243" s="9"/>
      <c r="B243" s="9"/>
      <c r="C243" s="9"/>
      <c r="D243" s="9"/>
      <c r="E243" s="9"/>
      <c r="F243" s="9"/>
      <c r="G243" s="9"/>
      <c r="H243" s="9"/>
      <c r="I243" s="9"/>
      <c r="J243" s="9"/>
      <c r="K243" s="9"/>
      <c r="L243" s="39"/>
      <c r="M243" s="39"/>
      <c r="N243" s="9"/>
      <c r="O243" s="9"/>
      <c r="P243" s="9"/>
    </row>
    <row r="244" spans="1:16" ht="15.75" customHeight="1">
      <c r="A244" s="9"/>
      <c r="B244" s="9"/>
      <c r="C244" s="9"/>
      <c r="D244" s="9"/>
      <c r="E244" s="9"/>
      <c r="F244" s="9"/>
      <c r="G244" s="9"/>
      <c r="H244" s="9"/>
      <c r="I244" s="9"/>
      <c r="J244" s="9"/>
      <c r="K244" s="9"/>
      <c r="L244" s="39"/>
      <c r="M244" s="39"/>
      <c r="N244" s="9"/>
      <c r="O244" s="9"/>
      <c r="P244" s="9"/>
    </row>
    <row r="245" spans="1:16" ht="15.75" customHeight="1">
      <c r="A245" s="9"/>
      <c r="B245" s="9"/>
      <c r="C245" s="9"/>
      <c r="D245" s="9"/>
      <c r="E245" s="9"/>
      <c r="F245" s="9"/>
      <c r="G245" s="9"/>
      <c r="H245" s="9"/>
      <c r="I245" s="9"/>
      <c r="J245" s="9"/>
      <c r="K245" s="9"/>
      <c r="L245" s="39"/>
      <c r="M245" s="39"/>
      <c r="N245" s="9"/>
      <c r="O245" s="9"/>
      <c r="P245" s="9"/>
    </row>
    <row r="246" spans="1:16" ht="15.75" customHeight="1">
      <c r="A246" s="9"/>
      <c r="B246" s="9"/>
      <c r="C246" s="9"/>
      <c r="D246" s="9"/>
      <c r="E246" s="9"/>
      <c r="F246" s="9"/>
      <c r="G246" s="9"/>
      <c r="H246" s="9"/>
      <c r="I246" s="9"/>
      <c r="J246" s="9"/>
      <c r="K246" s="9"/>
      <c r="L246" s="39"/>
      <c r="M246" s="39"/>
      <c r="N246" s="9"/>
      <c r="O246" s="9"/>
      <c r="P246" s="9"/>
    </row>
    <row r="247" spans="1:16" ht="15.75" customHeight="1">
      <c r="A247" s="9"/>
      <c r="B247" s="9"/>
      <c r="C247" s="9"/>
      <c r="D247" s="9"/>
      <c r="E247" s="9"/>
      <c r="F247" s="9"/>
      <c r="G247" s="9"/>
      <c r="H247" s="9"/>
      <c r="I247" s="9"/>
      <c r="J247" s="9"/>
      <c r="K247" s="9"/>
      <c r="L247" s="39"/>
      <c r="M247" s="39"/>
      <c r="N247" s="9"/>
      <c r="O247" s="9"/>
      <c r="P247" s="9"/>
    </row>
    <row r="248" spans="1:16" ht="15.75" customHeight="1">
      <c r="A248" s="9"/>
      <c r="B248" s="9"/>
      <c r="C248" s="9"/>
      <c r="D248" s="9"/>
      <c r="E248" s="9"/>
      <c r="F248" s="9"/>
      <c r="G248" s="9"/>
      <c r="H248" s="9"/>
      <c r="I248" s="9"/>
      <c r="J248" s="9"/>
      <c r="K248" s="9"/>
      <c r="L248" s="39"/>
      <c r="M248" s="39"/>
      <c r="N248" s="9"/>
      <c r="O248" s="9"/>
      <c r="P248" s="9"/>
    </row>
    <row r="249" spans="1:16" ht="15.75" customHeight="1">
      <c r="A249" s="9"/>
      <c r="B249" s="9"/>
      <c r="C249" s="9"/>
      <c r="D249" s="9"/>
      <c r="E249" s="9"/>
      <c r="F249" s="9"/>
      <c r="G249" s="9"/>
      <c r="H249" s="9"/>
      <c r="I249" s="9"/>
      <c r="J249" s="9"/>
      <c r="K249" s="9"/>
      <c r="L249" s="39"/>
      <c r="M249" s="39"/>
      <c r="N249" s="9"/>
      <c r="O249" s="9"/>
      <c r="P249" s="9"/>
    </row>
    <row r="250" spans="1:16" ht="15.75" customHeight="1">
      <c r="A250" s="9"/>
      <c r="B250" s="9"/>
      <c r="C250" s="9"/>
      <c r="D250" s="9"/>
      <c r="E250" s="9"/>
      <c r="F250" s="9"/>
      <c r="G250" s="9"/>
      <c r="H250" s="9"/>
      <c r="I250" s="9"/>
      <c r="J250" s="9"/>
      <c r="K250" s="9"/>
      <c r="L250" s="39"/>
      <c r="M250" s="39"/>
      <c r="N250" s="9"/>
      <c r="O250" s="9"/>
      <c r="P250" s="9"/>
    </row>
    <row r="251" spans="1:16" ht="15.75" customHeight="1">
      <c r="A251" s="9"/>
      <c r="B251" s="9"/>
      <c r="C251" s="9"/>
      <c r="D251" s="9"/>
      <c r="E251" s="9"/>
      <c r="F251" s="9"/>
      <c r="G251" s="9"/>
      <c r="H251" s="9"/>
      <c r="I251" s="9"/>
      <c r="J251" s="9"/>
      <c r="K251" s="9"/>
      <c r="L251" s="39"/>
      <c r="M251" s="39"/>
      <c r="N251" s="9"/>
      <c r="O251" s="9"/>
      <c r="P251" s="9"/>
    </row>
    <row r="252" spans="1:16" ht="15.75" customHeight="1">
      <c r="A252" s="9"/>
      <c r="B252" s="9"/>
      <c r="C252" s="9"/>
      <c r="D252" s="9"/>
      <c r="E252" s="9"/>
      <c r="F252" s="9"/>
      <c r="G252" s="9"/>
      <c r="H252" s="9"/>
      <c r="I252" s="9"/>
      <c r="J252" s="9"/>
      <c r="K252" s="9"/>
      <c r="L252" s="39"/>
      <c r="M252" s="39"/>
      <c r="N252" s="9"/>
      <c r="O252" s="9"/>
      <c r="P252" s="9"/>
    </row>
    <row r="253" spans="1:16" ht="15.75" customHeight="1">
      <c r="A253" s="9"/>
      <c r="B253" s="9"/>
      <c r="C253" s="9"/>
      <c r="D253" s="9"/>
      <c r="E253" s="9"/>
      <c r="F253" s="9"/>
      <c r="G253" s="9"/>
      <c r="H253" s="9"/>
      <c r="I253" s="9"/>
      <c r="J253" s="9"/>
      <c r="K253" s="9"/>
      <c r="L253" s="39"/>
      <c r="M253" s="39"/>
      <c r="N253" s="9"/>
      <c r="O253" s="9"/>
      <c r="P253" s="9"/>
    </row>
    <row r="254" spans="1:16" ht="15.75" customHeight="1">
      <c r="A254" s="9"/>
      <c r="B254" s="9"/>
      <c r="C254" s="9"/>
      <c r="D254" s="9"/>
      <c r="E254" s="9"/>
      <c r="F254" s="9"/>
      <c r="G254" s="9"/>
      <c r="H254" s="9"/>
      <c r="I254" s="9"/>
      <c r="J254" s="9"/>
      <c r="K254" s="9"/>
      <c r="L254" s="39"/>
      <c r="M254" s="39"/>
      <c r="N254" s="9"/>
      <c r="O254" s="9"/>
      <c r="P254" s="9"/>
    </row>
    <row r="255" spans="1:16" ht="15.75" customHeight="1">
      <c r="A255" s="9"/>
      <c r="B255" s="9"/>
      <c r="C255" s="9"/>
      <c r="D255" s="9"/>
      <c r="E255" s="9"/>
      <c r="F255" s="9"/>
      <c r="G255" s="9"/>
      <c r="H255" s="9"/>
      <c r="I255" s="9"/>
      <c r="J255" s="9"/>
      <c r="K255" s="9"/>
      <c r="L255" s="39"/>
      <c r="M255" s="39"/>
      <c r="N255" s="9"/>
      <c r="O255" s="9"/>
      <c r="P255" s="9"/>
    </row>
    <row r="256" spans="1:16" ht="15.75" customHeight="1">
      <c r="A256" s="9"/>
      <c r="B256" s="9"/>
      <c r="C256" s="9"/>
      <c r="D256" s="9"/>
      <c r="E256" s="9"/>
      <c r="F256" s="9"/>
      <c r="G256" s="9"/>
      <c r="H256" s="9"/>
      <c r="I256" s="9"/>
      <c r="J256" s="9"/>
      <c r="K256" s="9"/>
      <c r="L256" s="39"/>
      <c r="M256" s="39"/>
      <c r="N256" s="9"/>
      <c r="O256" s="9"/>
      <c r="P256" s="9"/>
    </row>
    <row r="257" spans="1:16" ht="15.75" customHeight="1">
      <c r="A257" s="9"/>
      <c r="B257" s="9"/>
      <c r="C257" s="9"/>
      <c r="D257" s="9"/>
      <c r="E257" s="9"/>
      <c r="F257" s="9"/>
      <c r="G257" s="9"/>
      <c r="H257" s="9"/>
      <c r="I257" s="9"/>
      <c r="J257" s="9"/>
      <c r="K257" s="9"/>
      <c r="L257" s="39"/>
      <c r="M257" s="39"/>
      <c r="N257" s="9"/>
      <c r="O257" s="9"/>
      <c r="P257" s="9"/>
    </row>
    <row r="258" spans="1:16" ht="15.75" customHeight="1">
      <c r="A258" s="9"/>
      <c r="B258" s="9"/>
      <c r="C258" s="9"/>
      <c r="D258" s="9"/>
      <c r="E258" s="9"/>
      <c r="F258" s="9"/>
      <c r="G258" s="9"/>
      <c r="H258" s="9"/>
      <c r="I258" s="9"/>
      <c r="J258" s="9"/>
      <c r="K258" s="9"/>
      <c r="L258" s="39"/>
      <c r="M258" s="39"/>
      <c r="N258" s="9"/>
      <c r="O258" s="9"/>
      <c r="P258" s="9"/>
    </row>
    <row r="259" spans="1:16" ht="15.75" customHeight="1">
      <c r="A259" s="9"/>
      <c r="B259" s="9"/>
      <c r="C259" s="9"/>
      <c r="D259" s="9"/>
      <c r="E259" s="9"/>
      <c r="F259" s="9"/>
      <c r="G259" s="9"/>
      <c r="H259" s="9"/>
      <c r="I259" s="9"/>
      <c r="J259" s="9"/>
      <c r="K259" s="9"/>
      <c r="L259" s="39"/>
      <c r="M259" s="39"/>
      <c r="N259" s="9"/>
      <c r="O259" s="9"/>
      <c r="P259" s="9"/>
    </row>
    <row r="260" spans="1:16" ht="15.75" customHeight="1">
      <c r="A260" s="9"/>
      <c r="B260" s="9"/>
      <c r="C260" s="9"/>
      <c r="D260" s="9"/>
      <c r="E260" s="9"/>
      <c r="F260" s="9"/>
      <c r="G260" s="9"/>
      <c r="H260" s="9"/>
      <c r="I260" s="9"/>
      <c r="J260" s="9"/>
      <c r="K260" s="9"/>
      <c r="L260" s="39"/>
      <c r="M260" s="39"/>
      <c r="N260" s="9"/>
      <c r="O260" s="9"/>
      <c r="P260" s="9"/>
    </row>
    <row r="261" spans="1:16" ht="15.75" customHeight="1">
      <c r="A261" s="9"/>
      <c r="B261" s="9"/>
      <c r="C261" s="9"/>
      <c r="D261" s="9"/>
      <c r="E261" s="9"/>
      <c r="F261" s="9"/>
      <c r="G261" s="9"/>
      <c r="H261" s="9"/>
      <c r="I261" s="9"/>
      <c r="J261" s="9"/>
      <c r="K261" s="9"/>
      <c r="L261" s="39"/>
      <c r="M261" s="39"/>
      <c r="N261" s="9"/>
      <c r="O261" s="9"/>
      <c r="P261" s="9"/>
    </row>
    <row r="262" spans="1:16" ht="15.75" customHeight="1">
      <c r="A262" s="9"/>
      <c r="B262" s="9"/>
      <c r="C262" s="9"/>
      <c r="D262" s="9"/>
      <c r="E262" s="9"/>
      <c r="F262" s="9"/>
      <c r="G262" s="9"/>
      <c r="H262" s="9"/>
      <c r="I262" s="9"/>
      <c r="J262" s="9"/>
      <c r="K262" s="9"/>
      <c r="L262" s="39"/>
      <c r="M262" s="39"/>
      <c r="N262" s="9"/>
      <c r="O262" s="9"/>
      <c r="P262" s="9"/>
    </row>
    <row r="263" spans="1:16" ht="15.75" customHeight="1">
      <c r="A263" s="9"/>
      <c r="B263" s="9"/>
      <c r="C263" s="9"/>
      <c r="D263" s="9"/>
      <c r="E263" s="9"/>
      <c r="F263" s="9"/>
      <c r="G263" s="9"/>
      <c r="H263" s="9"/>
      <c r="I263" s="9"/>
      <c r="J263" s="9"/>
      <c r="K263" s="9"/>
      <c r="L263" s="39"/>
      <c r="M263" s="39"/>
      <c r="N263" s="9"/>
      <c r="O263" s="9"/>
      <c r="P263" s="9"/>
    </row>
    <row r="264" spans="1:16" ht="15.75" customHeight="1">
      <c r="A264" s="9"/>
      <c r="B264" s="9"/>
      <c r="C264" s="9"/>
      <c r="D264" s="9"/>
      <c r="E264" s="9"/>
      <c r="F264" s="9"/>
      <c r="G264" s="9"/>
      <c r="H264" s="9"/>
      <c r="I264" s="9"/>
      <c r="J264" s="9"/>
      <c r="K264" s="9"/>
      <c r="L264" s="39"/>
      <c r="M264" s="39"/>
      <c r="N264" s="9"/>
      <c r="O264" s="9"/>
      <c r="P264" s="9"/>
    </row>
    <row r="265" spans="1:16" ht="15.75" customHeight="1">
      <c r="A265" s="9"/>
      <c r="B265" s="9"/>
      <c r="C265" s="9"/>
      <c r="D265" s="9"/>
      <c r="E265" s="9"/>
      <c r="F265" s="9"/>
      <c r="G265" s="9"/>
      <c r="H265" s="9"/>
      <c r="I265" s="9"/>
      <c r="J265" s="9"/>
      <c r="K265" s="9"/>
      <c r="L265" s="39"/>
      <c r="M265" s="39"/>
      <c r="N265" s="9"/>
      <c r="O265" s="9"/>
      <c r="P265" s="9"/>
    </row>
    <row r="266" spans="1:16" ht="15.75" customHeight="1">
      <c r="A266" s="9"/>
      <c r="B266" s="9"/>
      <c r="C266" s="9"/>
      <c r="D266" s="9"/>
      <c r="E266" s="9"/>
      <c r="F266" s="9"/>
      <c r="G266" s="9"/>
      <c r="H266" s="9"/>
      <c r="I266" s="9"/>
      <c r="J266" s="9"/>
      <c r="K266" s="9"/>
      <c r="L266" s="39"/>
      <c r="M266" s="39"/>
      <c r="N266" s="9"/>
      <c r="O266" s="9"/>
      <c r="P266" s="9"/>
    </row>
    <row r="267" spans="1:16" ht="15.75" customHeight="1">
      <c r="A267" s="9"/>
      <c r="B267" s="9"/>
      <c r="C267" s="9"/>
      <c r="D267" s="9"/>
      <c r="E267" s="9"/>
      <c r="F267" s="9"/>
      <c r="G267" s="9"/>
      <c r="H267" s="9"/>
      <c r="I267" s="9"/>
      <c r="J267" s="9"/>
      <c r="K267" s="9"/>
      <c r="L267" s="39"/>
      <c r="M267" s="39"/>
      <c r="N267" s="9"/>
      <c r="O267" s="9"/>
      <c r="P267" s="9"/>
    </row>
    <row r="268" spans="1:16" ht="15.75" customHeight="1">
      <c r="A268" s="9"/>
      <c r="B268" s="9"/>
      <c r="C268" s="9"/>
      <c r="D268" s="9"/>
      <c r="E268" s="9"/>
      <c r="F268" s="9"/>
      <c r="G268" s="9"/>
      <c r="H268" s="9"/>
      <c r="I268" s="9"/>
      <c r="J268" s="9"/>
      <c r="K268" s="9"/>
      <c r="L268" s="39"/>
      <c r="M268" s="39"/>
      <c r="N268" s="9"/>
      <c r="O268" s="9"/>
      <c r="P268" s="9"/>
    </row>
    <row r="269" spans="1:16" ht="15.75" customHeight="1">
      <c r="A269" s="9"/>
      <c r="B269" s="9"/>
      <c r="C269" s="9"/>
      <c r="D269" s="9"/>
      <c r="E269" s="9"/>
      <c r="F269" s="9"/>
      <c r="G269" s="9"/>
      <c r="H269" s="9"/>
      <c r="I269" s="9"/>
      <c r="J269" s="9"/>
      <c r="K269" s="9"/>
      <c r="L269" s="39"/>
      <c r="M269" s="39"/>
      <c r="N269" s="9"/>
      <c r="O269" s="9"/>
      <c r="P269" s="9"/>
    </row>
    <row r="270" spans="1:16" ht="15.75" customHeight="1">
      <c r="A270" s="9"/>
      <c r="B270" s="9"/>
      <c r="C270" s="9"/>
      <c r="D270" s="9"/>
      <c r="E270" s="9"/>
      <c r="F270" s="9"/>
      <c r="G270" s="9"/>
      <c r="H270" s="9"/>
      <c r="I270" s="9"/>
      <c r="J270" s="9"/>
      <c r="K270" s="9"/>
      <c r="L270" s="39"/>
      <c r="M270" s="39"/>
      <c r="N270" s="9"/>
      <c r="O270" s="9"/>
      <c r="P270" s="9"/>
    </row>
    <row r="271" spans="1:16" ht="15.75" customHeight="1">
      <c r="A271" s="9"/>
      <c r="B271" s="9"/>
      <c r="C271" s="9"/>
      <c r="D271" s="9"/>
      <c r="E271" s="9"/>
      <c r="F271" s="9"/>
      <c r="G271" s="9"/>
      <c r="H271" s="9"/>
      <c r="I271" s="9"/>
      <c r="J271" s="9"/>
      <c r="K271" s="9"/>
      <c r="L271" s="39"/>
      <c r="M271" s="39"/>
      <c r="N271" s="9"/>
      <c r="O271" s="9"/>
      <c r="P271" s="9"/>
    </row>
    <row r="272" spans="1:16" ht="15.75" customHeight="1">
      <c r="A272" s="9"/>
      <c r="B272" s="9"/>
      <c r="C272" s="9"/>
      <c r="D272" s="9"/>
      <c r="E272" s="9"/>
      <c r="F272" s="9"/>
      <c r="G272" s="9"/>
      <c r="H272" s="9"/>
      <c r="I272" s="9"/>
      <c r="J272" s="9"/>
      <c r="K272" s="9"/>
      <c r="L272" s="39"/>
      <c r="M272" s="39"/>
      <c r="N272" s="9"/>
      <c r="O272" s="9"/>
      <c r="P272" s="9"/>
    </row>
    <row r="273" spans="1:16" ht="15.75" customHeight="1">
      <c r="A273" s="9"/>
      <c r="B273" s="9"/>
      <c r="C273" s="9"/>
      <c r="D273" s="9"/>
      <c r="E273" s="9"/>
      <c r="F273" s="9"/>
      <c r="G273" s="9"/>
      <c r="H273" s="9"/>
      <c r="I273" s="9"/>
      <c r="J273" s="9"/>
      <c r="K273" s="9"/>
      <c r="L273" s="39"/>
      <c r="M273" s="39"/>
      <c r="N273" s="9"/>
      <c r="O273" s="9"/>
      <c r="P273" s="9"/>
    </row>
    <row r="274" spans="1:16" ht="15.75" customHeight="1">
      <c r="A274" s="9"/>
      <c r="B274" s="9"/>
      <c r="C274" s="9"/>
      <c r="D274" s="9"/>
      <c r="E274" s="9"/>
      <c r="F274" s="9"/>
      <c r="G274" s="9"/>
      <c r="H274" s="9"/>
      <c r="I274" s="9"/>
      <c r="J274" s="9"/>
      <c r="K274" s="9"/>
      <c r="L274" s="39"/>
      <c r="M274" s="39"/>
      <c r="N274" s="9"/>
      <c r="O274" s="9"/>
      <c r="P274" s="9"/>
    </row>
    <row r="275" spans="1:16" ht="15.75" customHeight="1">
      <c r="A275" s="9"/>
      <c r="B275" s="9"/>
      <c r="C275" s="9"/>
      <c r="D275" s="9"/>
      <c r="E275" s="9"/>
      <c r="F275" s="9"/>
      <c r="G275" s="9"/>
      <c r="H275" s="9"/>
      <c r="I275" s="9"/>
      <c r="J275" s="9"/>
      <c r="K275" s="9"/>
      <c r="L275" s="39"/>
      <c r="M275" s="39"/>
      <c r="N275" s="9"/>
      <c r="O275" s="9"/>
      <c r="P275" s="9"/>
    </row>
    <row r="276" spans="1:16" ht="15.75" customHeight="1">
      <c r="A276" s="9"/>
      <c r="B276" s="9"/>
      <c r="C276" s="9"/>
      <c r="D276" s="9"/>
      <c r="E276" s="9"/>
      <c r="F276" s="9"/>
      <c r="G276" s="9"/>
      <c r="H276" s="9"/>
      <c r="I276" s="9"/>
      <c r="J276" s="9"/>
      <c r="K276" s="9"/>
      <c r="L276" s="39"/>
      <c r="M276" s="39"/>
      <c r="N276" s="9"/>
      <c r="O276" s="9"/>
      <c r="P276" s="9"/>
    </row>
    <row r="277" spans="1:16" ht="15.75" customHeight="1">
      <c r="A277" s="9"/>
      <c r="B277" s="9"/>
      <c r="C277" s="9"/>
      <c r="D277" s="9"/>
      <c r="E277" s="9"/>
      <c r="F277" s="9"/>
      <c r="G277" s="9"/>
      <c r="H277" s="9"/>
      <c r="I277" s="9"/>
      <c r="J277" s="9"/>
      <c r="K277" s="9"/>
      <c r="L277" s="39"/>
      <c r="M277" s="39"/>
      <c r="N277" s="9"/>
      <c r="O277" s="9"/>
      <c r="P277" s="9"/>
    </row>
    <row r="278" spans="1:16" ht="15.75" customHeight="1">
      <c r="A278" s="9"/>
      <c r="B278" s="9"/>
      <c r="C278" s="9"/>
      <c r="D278" s="9"/>
      <c r="E278" s="9"/>
      <c r="F278" s="9"/>
      <c r="G278" s="9"/>
      <c r="H278" s="9"/>
      <c r="I278" s="9"/>
      <c r="J278" s="9"/>
      <c r="K278" s="9"/>
      <c r="L278" s="39"/>
      <c r="M278" s="39"/>
      <c r="N278" s="9"/>
      <c r="O278" s="9"/>
      <c r="P278" s="9"/>
    </row>
    <row r="279" spans="1:16" ht="15.75" customHeight="1">
      <c r="A279" s="9"/>
      <c r="B279" s="9"/>
      <c r="C279" s="9"/>
      <c r="D279" s="9"/>
      <c r="E279" s="9"/>
      <c r="F279" s="9"/>
      <c r="G279" s="9"/>
      <c r="H279" s="9"/>
      <c r="I279" s="9"/>
      <c r="J279" s="9"/>
      <c r="K279" s="9"/>
      <c r="L279" s="39"/>
      <c r="M279" s="39"/>
      <c r="N279" s="9"/>
      <c r="O279" s="9"/>
      <c r="P279" s="9"/>
    </row>
    <row r="280" spans="1:16" ht="15.75" customHeight="1">
      <c r="A280" s="9"/>
      <c r="B280" s="9"/>
      <c r="C280" s="9"/>
      <c r="D280" s="9"/>
      <c r="E280" s="9"/>
      <c r="F280" s="9"/>
      <c r="G280" s="9"/>
      <c r="H280" s="9"/>
      <c r="I280" s="9"/>
      <c r="J280" s="9"/>
      <c r="K280" s="9"/>
      <c r="L280" s="39"/>
      <c r="M280" s="39"/>
      <c r="N280" s="9"/>
      <c r="O280" s="9"/>
      <c r="P280" s="9"/>
    </row>
    <row r="281" spans="1:16" ht="15.75" customHeight="1">
      <c r="A281" s="9"/>
      <c r="B281" s="9"/>
      <c r="C281" s="9"/>
      <c r="D281" s="9"/>
      <c r="E281" s="9"/>
      <c r="F281" s="9"/>
      <c r="G281" s="9"/>
      <c r="H281" s="9"/>
      <c r="I281" s="9"/>
      <c r="J281" s="9"/>
      <c r="K281" s="9"/>
      <c r="L281" s="39"/>
      <c r="M281" s="39"/>
      <c r="N281" s="9"/>
      <c r="O281" s="9"/>
      <c r="P281" s="9"/>
    </row>
    <row r="282" spans="1:16" ht="15.75" customHeight="1">
      <c r="A282" s="9"/>
      <c r="B282" s="9"/>
      <c r="C282" s="9"/>
      <c r="D282" s="9"/>
      <c r="E282" s="9"/>
      <c r="F282" s="9"/>
      <c r="G282" s="9"/>
      <c r="H282" s="9"/>
      <c r="I282" s="9"/>
      <c r="J282" s="9"/>
      <c r="K282" s="9"/>
      <c r="L282" s="39"/>
      <c r="M282" s="39"/>
      <c r="N282" s="9"/>
      <c r="O282" s="9"/>
      <c r="P282" s="9"/>
    </row>
    <row r="283" spans="1:16" ht="15.75" customHeight="1">
      <c r="A283" s="9"/>
      <c r="B283" s="9"/>
      <c r="C283" s="9"/>
      <c r="D283" s="9"/>
      <c r="E283" s="9"/>
      <c r="F283" s="9"/>
      <c r="G283" s="9"/>
      <c r="H283" s="9"/>
      <c r="I283" s="9"/>
      <c r="J283" s="9"/>
      <c r="K283" s="9"/>
      <c r="L283" s="39"/>
      <c r="M283" s="39"/>
      <c r="N283" s="9"/>
      <c r="O283" s="9"/>
      <c r="P283" s="9"/>
    </row>
    <row r="284" spans="1:16" ht="15.75" customHeight="1">
      <c r="A284" s="9"/>
      <c r="B284" s="9"/>
      <c r="C284" s="9"/>
      <c r="D284" s="9"/>
      <c r="E284" s="9"/>
      <c r="F284" s="9"/>
      <c r="G284" s="9"/>
      <c r="H284" s="9"/>
      <c r="I284" s="9"/>
      <c r="J284" s="9"/>
      <c r="K284" s="9"/>
      <c r="L284" s="39"/>
      <c r="M284" s="39"/>
      <c r="N284" s="9"/>
      <c r="O284" s="9"/>
      <c r="P284" s="9"/>
    </row>
    <row r="285" spans="1:16" ht="15.75" customHeight="1">
      <c r="A285" s="9"/>
      <c r="B285" s="9"/>
      <c r="C285" s="9"/>
      <c r="D285" s="9"/>
      <c r="E285" s="9"/>
      <c r="F285" s="9"/>
      <c r="G285" s="9"/>
      <c r="H285" s="9"/>
      <c r="I285" s="9"/>
      <c r="J285" s="9"/>
      <c r="K285" s="9"/>
      <c r="L285" s="39"/>
      <c r="M285" s="39"/>
      <c r="N285" s="9"/>
      <c r="O285" s="9"/>
      <c r="P285" s="9"/>
    </row>
    <row r="286" spans="1:16" ht="15.75" customHeight="1">
      <c r="A286" s="9"/>
      <c r="B286" s="9"/>
      <c r="C286" s="9"/>
      <c r="D286" s="9"/>
      <c r="E286" s="9"/>
      <c r="F286" s="9"/>
      <c r="G286" s="9"/>
      <c r="H286" s="9"/>
      <c r="I286" s="9"/>
      <c r="J286" s="9"/>
      <c r="K286" s="9"/>
      <c r="L286" s="39"/>
      <c r="M286" s="39"/>
      <c r="N286" s="9"/>
      <c r="O286" s="9"/>
      <c r="P286" s="9"/>
    </row>
    <row r="287" spans="1:16" ht="15.75" customHeight="1">
      <c r="A287" s="9"/>
      <c r="B287" s="9"/>
      <c r="C287" s="9"/>
      <c r="D287" s="9"/>
      <c r="E287" s="9"/>
      <c r="F287" s="9"/>
      <c r="G287" s="9"/>
      <c r="H287" s="9"/>
      <c r="I287" s="9"/>
      <c r="J287" s="9"/>
      <c r="K287" s="9"/>
      <c r="L287" s="39"/>
      <c r="M287" s="39"/>
      <c r="N287" s="9"/>
      <c r="O287" s="9"/>
      <c r="P287" s="9"/>
    </row>
    <row r="288" spans="1:16" ht="15.75" customHeight="1">
      <c r="A288" s="9"/>
      <c r="B288" s="9"/>
      <c r="C288" s="9"/>
      <c r="D288" s="9"/>
      <c r="E288" s="9"/>
      <c r="F288" s="9"/>
      <c r="G288" s="9"/>
      <c r="H288" s="9"/>
      <c r="I288" s="9"/>
      <c r="J288" s="9"/>
      <c r="K288" s="9"/>
      <c r="L288" s="39"/>
      <c r="M288" s="39"/>
      <c r="N288" s="9"/>
      <c r="O288" s="9"/>
      <c r="P288" s="9"/>
    </row>
    <row r="289" spans="1:16" ht="15.75" customHeight="1">
      <c r="A289" s="9"/>
      <c r="B289" s="9"/>
      <c r="C289" s="9"/>
      <c r="D289" s="9"/>
      <c r="E289" s="9"/>
      <c r="F289" s="9"/>
      <c r="G289" s="9"/>
      <c r="H289" s="9"/>
      <c r="I289" s="9"/>
      <c r="J289" s="9"/>
      <c r="K289" s="9"/>
      <c r="L289" s="39"/>
      <c r="M289" s="39"/>
      <c r="N289" s="9"/>
      <c r="O289" s="9"/>
      <c r="P289" s="9"/>
    </row>
    <row r="290" spans="1:16" ht="15.75" customHeight="1">
      <c r="A290" s="9"/>
      <c r="B290" s="9"/>
      <c r="C290" s="9"/>
      <c r="D290" s="9"/>
      <c r="E290" s="9"/>
      <c r="F290" s="9"/>
      <c r="G290" s="9"/>
      <c r="H290" s="9"/>
      <c r="I290" s="9"/>
      <c r="J290" s="9"/>
      <c r="K290" s="9"/>
      <c r="L290" s="39"/>
      <c r="M290" s="39"/>
      <c r="N290" s="9"/>
      <c r="O290" s="9"/>
      <c r="P290" s="9"/>
    </row>
    <row r="291" spans="1:16" ht="15.75" customHeight="1">
      <c r="A291" s="9"/>
      <c r="B291" s="9"/>
      <c r="C291" s="9"/>
      <c r="D291" s="9"/>
      <c r="E291" s="9"/>
      <c r="F291" s="9"/>
      <c r="G291" s="9"/>
      <c r="H291" s="9"/>
      <c r="I291" s="9"/>
      <c r="J291" s="9"/>
      <c r="K291" s="9"/>
      <c r="L291" s="39"/>
      <c r="M291" s="39"/>
      <c r="N291" s="9"/>
      <c r="O291" s="9"/>
      <c r="P291" s="9"/>
    </row>
    <row r="292" spans="1:16" ht="15.75" customHeight="1">
      <c r="A292" s="9"/>
      <c r="B292" s="9"/>
      <c r="C292" s="9"/>
      <c r="D292" s="9"/>
      <c r="E292" s="9"/>
      <c r="F292" s="9"/>
      <c r="G292" s="9"/>
      <c r="H292" s="9"/>
      <c r="I292" s="9"/>
      <c r="J292" s="9"/>
      <c r="K292" s="9"/>
      <c r="L292" s="39"/>
      <c r="M292" s="39"/>
      <c r="N292" s="9"/>
      <c r="O292" s="9"/>
      <c r="P292" s="9"/>
    </row>
    <row r="293" spans="1:16" ht="15.75" customHeight="1">
      <c r="A293" s="9"/>
      <c r="B293" s="9"/>
      <c r="C293" s="9"/>
      <c r="D293" s="9"/>
      <c r="E293" s="9"/>
      <c r="F293" s="9"/>
      <c r="G293" s="9"/>
      <c r="H293" s="9"/>
      <c r="I293" s="9"/>
      <c r="J293" s="9"/>
      <c r="K293" s="9"/>
      <c r="L293" s="39"/>
      <c r="M293" s="39"/>
      <c r="N293" s="9"/>
      <c r="O293" s="9"/>
      <c r="P293" s="9"/>
    </row>
    <row r="294" spans="1:16" ht="15.75" customHeight="1">
      <c r="A294" s="9"/>
      <c r="B294" s="9"/>
      <c r="C294" s="9"/>
      <c r="D294" s="9"/>
      <c r="E294" s="9"/>
      <c r="F294" s="9"/>
      <c r="G294" s="9"/>
      <c r="H294" s="9"/>
      <c r="I294" s="9"/>
      <c r="J294" s="9"/>
      <c r="K294" s="9"/>
      <c r="L294" s="39"/>
      <c r="M294" s="39"/>
      <c r="N294" s="9"/>
      <c r="O294" s="9"/>
      <c r="P294" s="9"/>
    </row>
    <row r="295" spans="1:16" ht="15.75" customHeight="1">
      <c r="A295" s="9"/>
      <c r="B295" s="9"/>
      <c r="C295" s="9"/>
      <c r="D295" s="9"/>
      <c r="E295" s="9"/>
      <c r="F295" s="9"/>
      <c r="G295" s="9"/>
      <c r="H295" s="9"/>
      <c r="I295" s="9"/>
      <c r="J295" s="9"/>
      <c r="K295" s="9"/>
      <c r="L295" s="39"/>
      <c r="M295" s="39"/>
      <c r="N295" s="9"/>
      <c r="O295" s="9"/>
      <c r="P295" s="9"/>
    </row>
    <row r="296" spans="1:16" ht="15.75" customHeight="1">
      <c r="A296" s="9"/>
      <c r="B296" s="9"/>
      <c r="C296" s="9"/>
      <c r="D296" s="9"/>
      <c r="E296" s="9"/>
      <c r="F296" s="9"/>
      <c r="G296" s="9"/>
      <c r="H296" s="9"/>
      <c r="I296" s="9"/>
      <c r="J296" s="9"/>
      <c r="K296" s="9"/>
      <c r="L296" s="39"/>
      <c r="M296" s="39"/>
      <c r="N296" s="9"/>
      <c r="O296" s="9"/>
      <c r="P296" s="9"/>
    </row>
    <row r="297" spans="1:16" ht="15.75" customHeight="1">
      <c r="A297" s="9"/>
      <c r="B297" s="9"/>
      <c r="C297" s="9"/>
      <c r="D297" s="9"/>
      <c r="E297" s="9"/>
      <c r="F297" s="9"/>
      <c r="G297" s="9"/>
      <c r="H297" s="9"/>
      <c r="I297" s="9"/>
      <c r="J297" s="9"/>
      <c r="K297" s="9"/>
      <c r="L297" s="39"/>
      <c r="M297" s="39"/>
      <c r="N297" s="9"/>
      <c r="O297" s="9"/>
      <c r="P297" s="9"/>
    </row>
    <row r="298" spans="1:16" ht="15.75" customHeight="1">
      <c r="A298" s="9"/>
      <c r="B298" s="9"/>
      <c r="C298" s="9"/>
      <c r="D298" s="9"/>
      <c r="E298" s="9"/>
      <c r="F298" s="9"/>
      <c r="G298" s="9"/>
      <c r="H298" s="9"/>
      <c r="I298" s="9"/>
      <c r="J298" s="9"/>
      <c r="K298" s="9"/>
      <c r="L298" s="39"/>
      <c r="M298" s="39"/>
      <c r="N298" s="9"/>
      <c r="O298" s="9"/>
      <c r="P298" s="9"/>
    </row>
    <row r="299" spans="1:16" ht="15.75" customHeight="1">
      <c r="A299" s="9"/>
      <c r="B299" s="9"/>
      <c r="C299" s="9"/>
      <c r="D299" s="9"/>
      <c r="E299" s="9"/>
      <c r="F299" s="9"/>
      <c r="G299" s="9"/>
      <c r="H299" s="9"/>
      <c r="I299" s="9"/>
      <c r="J299" s="9"/>
      <c r="K299" s="9"/>
      <c r="L299" s="39"/>
      <c r="M299" s="39"/>
      <c r="N299" s="9"/>
      <c r="O299" s="9"/>
      <c r="P299" s="9"/>
    </row>
    <row r="300" spans="1:16" ht="15.75" customHeight="1">
      <c r="A300" s="9"/>
      <c r="B300" s="9"/>
      <c r="C300" s="9"/>
      <c r="D300" s="9"/>
      <c r="E300" s="9"/>
      <c r="F300" s="9"/>
      <c r="G300" s="9"/>
      <c r="H300" s="9"/>
      <c r="I300" s="9"/>
      <c r="J300" s="9"/>
      <c r="K300" s="9"/>
      <c r="L300" s="39"/>
      <c r="M300" s="39"/>
      <c r="N300" s="9"/>
      <c r="O300" s="9"/>
      <c r="P300" s="9"/>
    </row>
    <row r="301" spans="1:16" ht="15.75" customHeight="1">
      <c r="A301" s="9"/>
      <c r="B301" s="9"/>
      <c r="C301" s="9"/>
      <c r="D301" s="9"/>
      <c r="E301" s="9"/>
      <c r="F301" s="9"/>
      <c r="G301" s="9"/>
      <c r="H301" s="9"/>
      <c r="I301" s="9"/>
      <c r="J301" s="9"/>
      <c r="K301" s="9"/>
      <c r="L301" s="39"/>
      <c r="M301" s="39"/>
      <c r="N301" s="9"/>
      <c r="O301" s="9"/>
      <c r="P301" s="9"/>
    </row>
    <row r="302" spans="1:16" ht="15.75" customHeight="1">
      <c r="A302" s="9"/>
      <c r="B302" s="9"/>
      <c r="C302" s="9"/>
      <c r="D302" s="9"/>
      <c r="E302" s="9"/>
      <c r="F302" s="9"/>
      <c r="G302" s="9"/>
      <c r="H302" s="9"/>
      <c r="I302" s="9"/>
      <c r="J302" s="9"/>
      <c r="K302" s="9"/>
      <c r="L302" s="39"/>
      <c r="M302" s="39"/>
      <c r="N302" s="9"/>
      <c r="O302" s="9"/>
      <c r="P302" s="9"/>
    </row>
    <row r="303" spans="1:16" ht="15.75" customHeight="1">
      <c r="A303" s="9"/>
      <c r="B303" s="9"/>
      <c r="C303" s="9"/>
      <c r="D303" s="9"/>
      <c r="E303" s="9"/>
      <c r="F303" s="9"/>
      <c r="G303" s="9"/>
      <c r="H303" s="9"/>
      <c r="I303" s="9"/>
      <c r="J303" s="9"/>
      <c r="K303" s="9"/>
      <c r="L303" s="39"/>
      <c r="M303" s="39"/>
      <c r="N303" s="9"/>
      <c r="O303" s="9"/>
      <c r="P303" s="9"/>
    </row>
    <row r="304" spans="1:16" ht="15.75" customHeight="1">
      <c r="A304" s="9"/>
      <c r="B304" s="9"/>
      <c r="C304" s="9"/>
      <c r="D304" s="9"/>
      <c r="E304" s="9"/>
      <c r="F304" s="9"/>
      <c r="G304" s="9"/>
      <c r="H304" s="9"/>
      <c r="I304" s="9"/>
      <c r="J304" s="9"/>
      <c r="K304" s="9"/>
      <c r="L304" s="39"/>
      <c r="M304" s="39"/>
      <c r="N304" s="9"/>
      <c r="O304" s="9"/>
      <c r="P304" s="9"/>
    </row>
    <row r="305" spans="1:16" ht="15.75" customHeight="1">
      <c r="A305" s="9"/>
      <c r="B305" s="9"/>
      <c r="C305" s="9"/>
      <c r="D305" s="9"/>
      <c r="E305" s="9"/>
      <c r="F305" s="9"/>
      <c r="G305" s="9"/>
      <c r="H305" s="9"/>
      <c r="I305" s="9"/>
      <c r="J305" s="9"/>
      <c r="K305" s="9"/>
      <c r="L305" s="39"/>
      <c r="M305" s="39"/>
      <c r="N305" s="9"/>
      <c r="O305" s="9"/>
      <c r="P305" s="9"/>
    </row>
    <row r="306" spans="1:16" ht="15.75" customHeight="1">
      <c r="A306" s="9"/>
      <c r="B306" s="9"/>
      <c r="C306" s="9"/>
      <c r="D306" s="9"/>
      <c r="E306" s="9"/>
      <c r="F306" s="9"/>
      <c r="G306" s="9"/>
      <c r="H306" s="9"/>
      <c r="I306" s="9"/>
      <c r="J306" s="9"/>
      <c r="K306" s="9"/>
      <c r="L306" s="39"/>
      <c r="M306" s="39"/>
      <c r="N306" s="9"/>
      <c r="O306" s="9"/>
      <c r="P306" s="9"/>
    </row>
    <row r="307" spans="1:16" ht="15.75" customHeight="1">
      <c r="A307" s="9"/>
      <c r="B307" s="9"/>
      <c r="C307" s="9"/>
      <c r="D307" s="9"/>
      <c r="E307" s="9"/>
      <c r="F307" s="9"/>
      <c r="G307" s="9"/>
      <c r="H307" s="9"/>
      <c r="I307" s="9"/>
      <c r="J307" s="9"/>
      <c r="K307" s="9"/>
      <c r="L307" s="39"/>
      <c r="M307" s="39"/>
      <c r="N307" s="9"/>
      <c r="O307" s="9"/>
      <c r="P307" s="9"/>
    </row>
    <row r="308" spans="1:16" ht="15.75" customHeight="1">
      <c r="A308" s="9"/>
      <c r="B308" s="9"/>
      <c r="C308" s="9"/>
      <c r="D308" s="9"/>
      <c r="E308" s="9"/>
      <c r="F308" s="9"/>
      <c r="G308" s="9"/>
      <c r="H308" s="9"/>
      <c r="I308" s="9"/>
      <c r="J308" s="9"/>
      <c r="K308" s="9"/>
      <c r="L308" s="39"/>
      <c r="M308" s="39"/>
      <c r="N308" s="9"/>
      <c r="O308" s="9"/>
      <c r="P308" s="9"/>
    </row>
    <row r="309" spans="1:16" ht="15.75" customHeight="1">
      <c r="A309" s="9"/>
      <c r="B309" s="9"/>
      <c r="C309" s="9"/>
      <c r="D309" s="9"/>
      <c r="E309" s="9"/>
      <c r="F309" s="9"/>
      <c r="G309" s="9"/>
      <c r="H309" s="9"/>
      <c r="I309" s="9"/>
      <c r="J309" s="9"/>
      <c r="K309" s="9"/>
      <c r="L309" s="39"/>
      <c r="M309" s="39"/>
      <c r="N309" s="9"/>
      <c r="O309" s="9"/>
      <c r="P309" s="9"/>
    </row>
    <row r="310" spans="1:16" ht="15.75" customHeight="1">
      <c r="A310" s="9"/>
      <c r="B310" s="9"/>
      <c r="C310" s="9"/>
      <c r="D310" s="9"/>
      <c r="E310" s="9"/>
      <c r="F310" s="9"/>
      <c r="G310" s="9"/>
      <c r="H310" s="9"/>
      <c r="I310" s="9"/>
      <c r="J310" s="9"/>
      <c r="K310" s="9"/>
      <c r="L310" s="39"/>
      <c r="M310" s="39"/>
      <c r="N310" s="9"/>
      <c r="O310" s="9"/>
      <c r="P310" s="9"/>
    </row>
    <row r="311" spans="1:16" ht="15.75" customHeight="1">
      <c r="A311" s="9"/>
      <c r="B311" s="9"/>
      <c r="C311" s="9"/>
      <c r="D311" s="9"/>
      <c r="E311" s="9"/>
      <c r="F311" s="9"/>
      <c r="G311" s="9"/>
      <c r="H311" s="9"/>
      <c r="I311" s="9"/>
      <c r="J311" s="9"/>
      <c r="K311" s="9"/>
      <c r="L311" s="39"/>
      <c r="M311" s="39"/>
      <c r="N311" s="9"/>
      <c r="O311" s="9"/>
      <c r="P311" s="9"/>
    </row>
    <row r="312" spans="1:16" ht="15.75" customHeight="1">
      <c r="A312" s="9"/>
      <c r="B312" s="9"/>
      <c r="C312" s="9"/>
      <c r="D312" s="9"/>
      <c r="E312" s="9"/>
      <c r="F312" s="9"/>
      <c r="G312" s="9"/>
      <c r="H312" s="9"/>
      <c r="I312" s="9"/>
      <c r="J312" s="9"/>
      <c r="K312" s="9"/>
      <c r="L312" s="39"/>
      <c r="M312" s="39"/>
      <c r="N312" s="9"/>
      <c r="O312" s="9"/>
      <c r="P312" s="9"/>
    </row>
    <row r="313" spans="1:16" ht="15.75" customHeight="1">
      <c r="A313" s="9"/>
      <c r="B313" s="9"/>
      <c r="C313" s="9"/>
      <c r="D313" s="9"/>
      <c r="E313" s="9"/>
      <c r="F313" s="9"/>
      <c r="G313" s="9"/>
      <c r="H313" s="9"/>
      <c r="I313" s="9"/>
      <c r="J313" s="9"/>
      <c r="K313" s="9"/>
      <c r="L313" s="39"/>
      <c r="M313" s="39"/>
      <c r="N313" s="9"/>
      <c r="O313" s="9"/>
      <c r="P313" s="9"/>
    </row>
    <row r="314" spans="1:16" ht="15.75" customHeight="1">
      <c r="A314" s="9"/>
      <c r="B314" s="9"/>
      <c r="C314" s="9"/>
      <c r="D314" s="9"/>
      <c r="E314" s="9"/>
      <c r="F314" s="9"/>
      <c r="G314" s="9"/>
      <c r="H314" s="9"/>
      <c r="I314" s="9"/>
      <c r="J314" s="9"/>
      <c r="K314" s="9"/>
      <c r="L314" s="39"/>
      <c r="M314" s="39"/>
      <c r="N314" s="9"/>
      <c r="O314" s="9"/>
      <c r="P314" s="9"/>
    </row>
    <row r="315" spans="1:16" ht="15.75" customHeight="1">
      <c r="A315" s="9"/>
      <c r="B315" s="9"/>
      <c r="C315" s="9"/>
      <c r="D315" s="9"/>
      <c r="E315" s="9"/>
      <c r="F315" s="9"/>
      <c r="G315" s="9"/>
      <c r="H315" s="9"/>
      <c r="I315" s="9"/>
      <c r="J315" s="9"/>
      <c r="K315" s="9"/>
      <c r="L315" s="39"/>
      <c r="M315" s="39"/>
      <c r="N315" s="9"/>
      <c r="O315" s="9"/>
      <c r="P315" s="9"/>
    </row>
    <row r="316" spans="1:16" ht="15.75" customHeight="1">
      <c r="A316" s="9"/>
      <c r="B316" s="9"/>
      <c r="C316" s="9"/>
      <c r="D316" s="9"/>
      <c r="E316" s="9"/>
      <c r="F316" s="9"/>
      <c r="G316" s="9"/>
      <c r="H316" s="9"/>
      <c r="I316" s="9"/>
      <c r="J316" s="9"/>
      <c r="K316" s="9"/>
      <c r="L316" s="39"/>
      <c r="M316" s="39"/>
      <c r="N316" s="9"/>
      <c r="O316" s="9"/>
      <c r="P316" s="9"/>
    </row>
    <row r="317" spans="1:16" ht="15.75" customHeight="1">
      <c r="A317" s="9"/>
      <c r="B317" s="9"/>
      <c r="C317" s="9"/>
      <c r="D317" s="9"/>
      <c r="E317" s="9"/>
      <c r="F317" s="9"/>
      <c r="G317" s="9"/>
      <c r="H317" s="9"/>
      <c r="I317" s="9"/>
      <c r="J317" s="9"/>
      <c r="K317" s="9"/>
      <c r="L317" s="39"/>
      <c r="M317" s="39"/>
      <c r="N317" s="9"/>
      <c r="O317" s="9"/>
      <c r="P317" s="9"/>
    </row>
    <row r="318" spans="1:16" ht="15.75" customHeight="1">
      <c r="A318" s="9"/>
      <c r="B318" s="9"/>
      <c r="C318" s="9"/>
      <c r="D318" s="9"/>
      <c r="E318" s="9"/>
      <c r="F318" s="9"/>
      <c r="G318" s="9"/>
      <c r="H318" s="9"/>
      <c r="I318" s="9"/>
      <c r="J318" s="9"/>
      <c r="K318" s="9"/>
      <c r="L318" s="39"/>
      <c r="M318" s="39"/>
      <c r="N318" s="9"/>
      <c r="O318" s="9"/>
      <c r="P318" s="9"/>
    </row>
    <row r="319" spans="1:16" ht="15.75" customHeight="1">
      <c r="A319" s="9"/>
      <c r="B319" s="9"/>
      <c r="C319" s="9"/>
      <c r="D319" s="9"/>
      <c r="E319" s="9"/>
      <c r="F319" s="9"/>
      <c r="G319" s="9"/>
      <c r="H319" s="9"/>
      <c r="I319" s="9"/>
      <c r="J319" s="9"/>
      <c r="K319" s="9"/>
      <c r="L319" s="39"/>
      <c r="M319" s="39"/>
      <c r="N319" s="9"/>
      <c r="O319" s="9"/>
      <c r="P319" s="9"/>
    </row>
    <row r="320" spans="1:16" ht="15.75" customHeight="1">
      <c r="A320" s="9"/>
      <c r="B320" s="9"/>
      <c r="C320" s="9"/>
      <c r="D320" s="9"/>
      <c r="E320" s="9"/>
      <c r="F320" s="9"/>
      <c r="G320" s="9"/>
      <c r="H320" s="9"/>
      <c r="I320" s="9"/>
      <c r="J320" s="9"/>
      <c r="K320" s="9"/>
      <c r="L320" s="39"/>
      <c r="M320" s="39"/>
      <c r="N320" s="9"/>
      <c r="O320" s="9"/>
      <c r="P320" s="9"/>
    </row>
    <row r="321" spans="1:16" ht="15.75" customHeight="1">
      <c r="A321" s="9"/>
      <c r="B321" s="9"/>
      <c r="C321" s="9"/>
      <c r="D321" s="9"/>
      <c r="E321" s="9"/>
      <c r="F321" s="9"/>
      <c r="G321" s="9"/>
      <c r="H321" s="9"/>
      <c r="I321" s="9"/>
      <c r="J321" s="9"/>
      <c r="K321" s="9"/>
      <c r="L321" s="39"/>
      <c r="M321" s="39"/>
      <c r="N321" s="9"/>
      <c r="O321" s="9"/>
      <c r="P321" s="9"/>
    </row>
    <row r="322" spans="1:16" ht="15.75" customHeight="1">
      <c r="A322" s="9"/>
      <c r="B322" s="9"/>
      <c r="C322" s="9"/>
      <c r="D322" s="9"/>
      <c r="E322" s="9"/>
      <c r="F322" s="9"/>
      <c r="G322" s="9"/>
      <c r="H322" s="9"/>
      <c r="I322" s="9"/>
      <c r="J322" s="9"/>
      <c r="K322" s="9"/>
      <c r="L322" s="39"/>
      <c r="M322" s="39"/>
      <c r="N322" s="9"/>
      <c r="O322" s="9"/>
      <c r="P322" s="9"/>
    </row>
    <row r="323" spans="1:16" ht="15.75" customHeight="1">
      <c r="A323" s="9"/>
      <c r="B323" s="9"/>
      <c r="C323" s="9"/>
      <c r="D323" s="9"/>
      <c r="E323" s="9"/>
      <c r="F323" s="9"/>
      <c r="G323" s="9"/>
      <c r="H323" s="9"/>
      <c r="I323" s="9"/>
      <c r="J323" s="9"/>
      <c r="K323" s="9"/>
      <c r="L323" s="39"/>
      <c r="M323" s="39"/>
      <c r="N323" s="9"/>
      <c r="O323" s="9"/>
      <c r="P323" s="9"/>
    </row>
    <row r="324" spans="1:16" ht="15.75" customHeight="1">
      <c r="A324" s="9"/>
      <c r="B324" s="9"/>
      <c r="C324" s="9"/>
      <c r="D324" s="9"/>
      <c r="E324" s="9"/>
      <c r="F324" s="9"/>
      <c r="G324" s="9"/>
      <c r="H324" s="9"/>
      <c r="I324" s="9"/>
      <c r="J324" s="9"/>
      <c r="K324" s="9"/>
      <c r="L324" s="39"/>
      <c r="M324" s="39"/>
      <c r="N324" s="9"/>
      <c r="O324" s="9"/>
      <c r="P324" s="9"/>
    </row>
    <row r="325" spans="1:16" ht="15.75" customHeight="1">
      <c r="A325" s="9"/>
      <c r="B325" s="9"/>
      <c r="C325" s="9"/>
      <c r="D325" s="9"/>
      <c r="E325" s="9"/>
      <c r="F325" s="9"/>
      <c r="G325" s="9"/>
      <c r="H325" s="9"/>
      <c r="I325" s="9"/>
      <c r="J325" s="9"/>
      <c r="K325" s="9"/>
      <c r="L325" s="39"/>
      <c r="M325" s="39"/>
      <c r="N325" s="9"/>
      <c r="O325" s="9"/>
      <c r="P325" s="9"/>
    </row>
    <row r="326" spans="1:16" ht="15.75" customHeight="1">
      <c r="A326" s="9"/>
      <c r="B326" s="9"/>
      <c r="C326" s="9"/>
      <c r="D326" s="9"/>
      <c r="E326" s="9"/>
      <c r="F326" s="9"/>
      <c r="G326" s="9"/>
      <c r="H326" s="9"/>
      <c r="I326" s="9"/>
      <c r="J326" s="9"/>
      <c r="K326" s="9"/>
      <c r="L326" s="39"/>
      <c r="M326" s="39"/>
      <c r="N326" s="9"/>
      <c r="O326" s="9"/>
      <c r="P326" s="9"/>
    </row>
    <row r="327" spans="1:16" ht="15.75" customHeight="1">
      <c r="A327" s="9"/>
      <c r="B327" s="9"/>
      <c r="C327" s="9"/>
      <c r="D327" s="9"/>
      <c r="E327" s="9"/>
      <c r="F327" s="9"/>
      <c r="G327" s="9"/>
      <c r="H327" s="9"/>
      <c r="I327" s="9"/>
      <c r="J327" s="9"/>
      <c r="K327" s="9"/>
      <c r="L327" s="39"/>
      <c r="M327" s="39"/>
      <c r="N327" s="9"/>
      <c r="O327" s="9"/>
      <c r="P327" s="9"/>
    </row>
    <row r="328" spans="1:16" ht="15.75" customHeight="1">
      <c r="A328" s="9"/>
      <c r="B328" s="9"/>
      <c r="C328" s="9"/>
      <c r="D328" s="9"/>
      <c r="E328" s="9"/>
      <c r="F328" s="9"/>
      <c r="G328" s="9"/>
      <c r="H328" s="9"/>
      <c r="I328" s="9"/>
      <c r="J328" s="9"/>
      <c r="K328" s="9"/>
      <c r="L328" s="39"/>
      <c r="M328" s="39"/>
      <c r="N328" s="9"/>
      <c r="O328" s="9"/>
      <c r="P328" s="9"/>
    </row>
    <row r="329" spans="1:16" ht="15.75" customHeight="1">
      <c r="A329" s="9"/>
      <c r="B329" s="9"/>
      <c r="C329" s="9"/>
      <c r="D329" s="9"/>
      <c r="E329" s="9"/>
      <c r="F329" s="9"/>
      <c r="G329" s="9"/>
      <c r="H329" s="9"/>
      <c r="I329" s="9"/>
      <c r="J329" s="9"/>
      <c r="K329" s="9"/>
      <c r="L329" s="39"/>
      <c r="M329" s="39"/>
      <c r="N329" s="9"/>
      <c r="O329" s="9"/>
      <c r="P329" s="9"/>
    </row>
    <row r="330" spans="1:16" ht="15.75" customHeight="1">
      <c r="A330" s="9"/>
      <c r="B330" s="9"/>
      <c r="C330" s="9"/>
      <c r="D330" s="9"/>
      <c r="E330" s="9"/>
      <c r="F330" s="9"/>
      <c r="G330" s="9"/>
      <c r="H330" s="9"/>
      <c r="I330" s="9"/>
      <c r="J330" s="9"/>
      <c r="K330" s="9"/>
      <c r="L330" s="39"/>
      <c r="M330" s="39"/>
      <c r="N330" s="9"/>
      <c r="O330" s="9"/>
      <c r="P330" s="9"/>
    </row>
    <row r="331" spans="1:16" ht="15.75" customHeight="1">
      <c r="A331" s="9"/>
      <c r="B331" s="9"/>
      <c r="C331" s="9"/>
      <c r="D331" s="9"/>
      <c r="E331" s="9"/>
      <c r="F331" s="9"/>
      <c r="G331" s="9"/>
      <c r="H331" s="9"/>
      <c r="I331" s="9"/>
      <c r="J331" s="9"/>
      <c r="K331" s="9"/>
      <c r="L331" s="39"/>
      <c r="M331" s="39"/>
      <c r="N331" s="9"/>
      <c r="O331" s="9"/>
      <c r="P331" s="9"/>
    </row>
    <row r="332" spans="1:16" ht="15.75" customHeight="1">
      <c r="A332" s="9"/>
      <c r="B332" s="9"/>
      <c r="C332" s="9"/>
      <c r="D332" s="9"/>
      <c r="E332" s="9"/>
      <c r="F332" s="9"/>
      <c r="G332" s="9"/>
      <c r="H332" s="9"/>
      <c r="I332" s="9"/>
      <c r="J332" s="9"/>
      <c r="K332" s="9"/>
      <c r="L332" s="39"/>
      <c r="M332" s="39"/>
      <c r="N332" s="9"/>
      <c r="O332" s="9"/>
      <c r="P332" s="9"/>
    </row>
    <row r="333" spans="1:16" ht="15.75" customHeight="1">
      <c r="A333" s="9"/>
      <c r="B333" s="9"/>
      <c r="C333" s="9"/>
      <c r="D333" s="9"/>
      <c r="E333" s="9"/>
      <c r="F333" s="9"/>
      <c r="G333" s="9"/>
      <c r="H333" s="9"/>
      <c r="I333" s="9"/>
      <c r="J333" s="9"/>
      <c r="K333" s="9"/>
      <c r="L333" s="39"/>
      <c r="M333" s="39"/>
      <c r="N333" s="9"/>
      <c r="O333" s="9"/>
      <c r="P333" s="9"/>
    </row>
    <row r="334" spans="1:16" ht="15.75" customHeight="1">
      <c r="A334" s="9"/>
      <c r="B334" s="9"/>
      <c r="C334" s="9"/>
      <c r="D334" s="9"/>
      <c r="E334" s="9"/>
      <c r="F334" s="9"/>
      <c r="G334" s="9"/>
      <c r="H334" s="9"/>
      <c r="I334" s="9"/>
      <c r="J334" s="9"/>
      <c r="K334" s="9"/>
      <c r="L334" s="39"/>
      <c r="M334" s="39"/>
      <c r="N334" s="9"/>
      <c r="O334" s="9"/>
      <c r="P334" s="9"/>
    </row>
    <row r="335" spans="1:16" ht="15.75" customHeight="1">
      <c r="A335" s="9"/>
      <c r="B335" s="9"/>
      <c r="C335" s="9"/>
      <c r="D335" s="9"/>
      <c r="E335" s="9"/>
      <c r="F335" s="9"/>
      <c r="G335" s="9"/>
      <c r="H335" s="9"/>
      <c r="I335" s="9"/>
      <c r="J335" s="9"/>
      <c r="K335" s="9"/>
      <c r="L335" s="39"/>
      <c r="M335" s="39"/>
      <c r="N335" s="9"/>
      <c r="O335" s="9"/>
      <c r="P335" s="9"/>
    </row>
    <row r="336" spans="1:16" ht="15.75" customHeight="1">
      <c r="A336" s="9"/>
      <c r="B336" s="9"/>
      <c r="C336" s="9"/>
      <c r="D336" s="9"/>
      <c r="E336" s="9"/>
      <c r="F336" s="9"/>
      <c r="G336" s="9"/>
      <c r="H336" s="9"/>
      <c r="I336" s="9"/>
      <c r="J336" s="9"/>
      <c r="K336" s="9"/>
      <c r="L336" s="39"/>
      <c r="M336" s="39"/>
      <c r="N336" s="9"/>
      <c r="O336" s="9"/>
      <c r="P336" s="9"/>
    </row>
    <row r="337" spans="1:16" ht="15.75" customHeight="1">
      <c r="A337" s="9"/>
      <c r="B337" s="9"/>
      <c r="C337" s="9"/>
      <c r="D337" s="9"/>
      <c r="E337" s="9"/>
      <c r="F337" s="9"/>
      <c r="G337" s="9"/>
      <c r="H337" s="9"/>
      <c r="I337" s="9"/>
      <c r="J337" s="9"/>
      <c r="K337" s="9"/>
      <c r="L337" s="39"/>
      <c r="M337" s="39"/>
      <c r="N337" s="9"/>
      <c r="O337" s="9"/>
      <c r="P337" s="9"/>
    </row>
    <row r="338" spans="1:16" ht="15.75" customHeight="1">
      <c r="A338" s="9"/>
      <c r="B338" s="9"/>
      <c r="C338" s="9"/>
      <c r="D338" s="9"/>
      <c r="E338" s="9"/>
      <c r="F338" s="9"/>
      <c r="G338" s="9"/>
      <c r="H338" s="9"/>
      <c r="I338" s="9"/>
      <c r="J338" s="9"/>
      <c r="K338" s="9"/>
      <c r="L338" s="39"/>
      <c r="M338" s="39"/>
      <c r="N338" s="9"/>
      <c r="O338" s="9"/>
      <c r="P338" s="9"/>
    </row>
    <row r="339" spans="1:16" ht="15.75" customHeight="1">
      <c r="A339" s="9"/>
      <c r="B339" s="9"/>
      <c r="C339" s="9"/>
      <c r="D339" s="9"/>
      <c r="E339" s="9"/>
      <c r="F339" s="9"/>
      <c r="G339" s="9"/>
      <c r="H339" s="9"/>
      <c r="I339" s="9"/>
      <c r="J339" s="9"/>
      <c r="K339" s="9"/>
      <c r="L339" s="39"/>
      <c r="M339" s="39"/>
      <c r="N339" s="9"/>
      <c r="O339" s="9"/>
      <c r="P339" s="9"/>
    </row>
    <row r="340" spans="1:16" ht="15.75" customHeight="1">
      <c r="A340" s="9"/>
      <c r="B340" s="9"/>
      <c r="C340" s="9"/>
      <c r="D340" s="9"/>
      <c r="E340" s="9"/>
      <c r="F340" s="9"/>
      <c r="G340" s="9"/>
      <c r="H340" s="9"/>
      <c r="I340" s="9"/>
      <c r="J340" s="9"/>
      <c r="K340" s="9"/>
      <c r="L340" s="39"/>
      <c r="M340" s="39"/>
      <c r="N340" s="9"/>
      <c r="O340" s="9"/>
      <c r="P340" s="9"/>
    </row>
    <row r="341" spans="1:16" ht="15.75" customHeight="1">
      <c r="A341" s="9"/>
      <c r="B341" s="9"/>
      <c r="C341" s="9"/>
      <c r="D341" s="9"/>
      <c r="E341" s="9"/>
      <c r="F341" s="9"/>
      <c r="G341" s="9"/>
      <c r="H341" s="9"/>
      <c r="I341" s="9"/>
      <c r="J341" s="9"/>
      <c r="K341" s="9"/>
      <c r="L341" s="39"/>
      <c r="M341" s="39"/>
      <c r="N341" s="9"/>
      <c r="O341" s="9"/>
      <c r="P341" s="9"/>
    </row>
    <row r="342" spans="1:16" ht="15.75" customHeight="1">
      <c r="A342" s="9"/>
      <c r="B342" s="9"/>
      <c r="C342" s="9"/>
      <c r="D342" s="9"/>
      <c r="E342" s="9"/>
      <c r="F342" s="9"/>
      <c r="G342" s="9"/>
      <c r="H342" s="9"/>
      <c r="I342" s="9"/>
      <c r="J342" s="9"/>
      <c r="K342" s="9"/>
      <c r="L342" s="39"/>
      <c r="M342" s="39"/>
      <c r="N342" s="9"/>
      <c r="O342" s="9"/>
      <c r="P342" s="9"/>
    </row>
    <row r="343" spans="1:16" ht="15.75" customHeight="1">
      <c r="A343" s="9"/>
      <c r="B343" s="9"/>
      <c r="C343" s="9"/>
      <c r="D343" s="9"/>
      <c r="E343" s="9"/>
      <c r="F343" s="9"/>
      <c r="G343" s="9"/>
      <c r="H343" s="9"/>
      <c r="I343" s="9"/>
      <c r="J343" s="9"/>
      <c r="K343" s="9"/>
      <c r="L343" s="39"/>
      <c r="M343" s="39"/>
      <c r="N343" s="9"/>
      <c r="O343" s="9"/>
      <c r="P343" s="9"/>
    </row>
    <row r="344" spans="1:16" ht="15.75" customHeight="1">
      <c r="A344" s="9"/>
      <c r="B344" s="9"/>
      <c r="C344" s="9"/>
      <c r="D344" s="9"/>
      <c r="E344" s="9"/>
      <c r="F344" s="9"/>
      <c r="G344" s="9"/>
      <c r="H344" s="9"/>
      <c r="I344" s="9"/>
      <c r="J344" s="9"/>
      <c r="K344" s="9"/>
      <c r="L344" s="39"/>
      <c r="M344" s="39"/>
      <c r="N344" s="9"/>
      <c r="O344" s="9"/>
      <c r="P344" s="9"/>
    </row>
    <row r="345" spans="1:16" ht="15.75" customHeight="1">
      <c r="A345" s="9"/>
      <c r="B345" s="9"/>
      <c r="C345" s="9"/>
      <c r="D345" s="9"/>
      <c r="E345" s="9"/>
      <c r="F345" s="9"/>
      <c r="G345" s="9"/>
      <c r="H345" s="9"/>
      <c r="I345" s="9"/>
      <c r="J345" s="9"/>
      <c r="K345" s="9"/>
      <c r="L345" s="39"/>
      <c r="M345" s="39"/>
      <c r="N345" s="9"/>
      <c r="O345" s="9"/>
      <c r="P345" s="9"/>
    </row>
    <row r="346" spans="1:16" ht="15.75" customHeight="1">
      <c r="A346" s="9"/>
      <c r="B346" s="9"/>
      <c r="C346" s="9"/>
      <c r="D346" s="9"/>
      <c r="E346" s="9"/>
      <c r="F346" s="9"/>
      <c r="G346" s="9"/>
      <c r="H346" s="9"/>
      <c r="I346" s="9"/>
      <c r="J346" s="9"/>
      <c r="K346" s="9"/>
      <c r="L346" s="39"/>
      <c r="M346" s="39"/>
      <c r="N346" s="9"/>
      <c r="O346" s="9"/>
      <c r="P346" s="9"/>
    </row>
    <row r="347" spans="1:16" ht="15.75" customHeight="1">
      <c r="A347" s="9"/>
      <c r="B347" s="9"/>
      <c r="C347" s="9"/>
      <c r="D347" s="9"/>
      <c r="E347" s="9"/>
      <c r="F347" s="9"/>
      <c r="G347" s="9"/>
      <c r="H347" s="9"/>
      <c r="I347" s="9"/>
      <c r="J347" s="9"/>
      <c r="K347" s="9"/>
      <c r="L347" s="39"/>
      <c r="M347" s="39"/>
      <c r="N347" s="9"/>
      <c r="O347" s="9"/>
      <c r="P347" s="9"/>
    </row>
    <row r="348" spans="1:16" ht="15.75" customHeight="1">
      <c r="A348" s="9"/>
      <c r="B348" s="9"/>
      <c r="C348" s="9"/>
      <c r="D348" s="9"/>
      <c r="E348" s="9"/>
      <c r="F348" s="9"/>
      <c r="G348" s="9"/>
      <c r="H348" s="9"/>
      <c r="I348" s="9"/>
      <c r="J348" s="9"/>
      <c r="K348" s="9"/>
      <c r="L348" s="39"/>
      <c r="M348" s="39"/>
      <c r="N348" s="9"/>
      <c r="O348" s="9"/>
      <c r="P348" s="9"/>
    </row>
    <row r="349" spans="1:16" ht="15.75" customHeight="1">
      <c r="A349" s="9"/>
      <c r="B349" s="9"/>
      <c r="C349" s="9"/>
      <c r="D349" s="9"/>
      <c r="E349" s="9"/>
      <c r="F349" s="9"/>
      <c r="G349" s="9"/>
      <c r="H349" s="9"/>
      <c r="I349" s="9"/>
      <c r="J349" s="9"/>
      <c r="K349" s="9"/>
      <c r="L349" s="39"/>
      <c r="M349" s="39"/>
      <c r="N349" s="9"/>
      <c r="O349" s="9"/>
      <c r="P349" s="9"/>
    </row>
    <row r="350" spans="1:16" ht="15.75" customHeight="1">
      <c r="A350" s="9"/>
      <c r="B350" s="9"/>
      <c r="C350" s="9"/>
      <c r="D350" s="9"/>
      <c r="E350" s="9"/>
      <c r="F350" s="9"/>
      <c r="G350" s="9"/>
      <c r="H350" s="9"/>
      <c r="I350" s="9"/>
      <c r="J350" s="9"/>
      <c r="K350" s="9"/>
      <c r="L350" s="39"/>
      <c r="M350" s="39"/>
      <c r="N350" s="9"/>
      <c r="O350" s="9"/>
      <c r="P350" s="9"/>
    </row>
    <row r="351" spans="1:16" ht="15.75" customHeight="1">
      <c r="A351" s="9"/>
      <c r="B351" s="9"/>
      <c r="C351" s="9"/>
      <c r="D351" s="9"/>
      <c r="E351" s="9"/>
      <c r="F351" s="9"/>
      <c r="G351" s="9"/>
      <c r="H351" s="9"/>
      <c r="I351" s="9"/>
      <c r="J351" s="9"/>
      <c r="K351" s="9"/>
      <c r="L351" s="39"/>
      <c r="M351" s="39"/>
      <c r="N351" s="9"/>
      <c r="O351" s="9"/>
      <c r="P351" s="9"/>
    </row>
    <row r="352" spans="1:16" ht="15.75" customHeight="1">
      <c r="A352" s="9"/>
      <c r="B352" s="9"/>
      <c r="C352" s="9"/>
      <c r="D352" s="9"/>
      <c r="E352" s="9"/>
      <c r="F352" s="9"/>
      <c r="G352" s="9"/>
      <c r="H352" s="9"/>
      <c r="I352" s="9"/>
      <c r="J352" s="9"/>
      <c r="K352" s="9"/>
      <c r="L352" s="39"/>
      <c r="M352" s="39"/>
      <c r="N352" s="9"/>
      <c r="O352" s="9"/>
      <c r="P352" s="9"/>
    </row>
    <row r="353" spans="1:16" ht="15.75" customHeight="1">
      <c r="A353" s="9"/>
      <c r="B353" s="9"/>
      <c r="C353" s="9"/>
      <c r="D353" s="9"/>
      <c r="E353" s="9"/>
      <c r="F353" s="9"/>
      <c r="G353" s="9"/>
      <c r="H353" s="9"/>
      <c r="I353" s="9"/>
      <c r="J353" s="9"/>
      <c r="K353" s="9"/>
      <c r="L353" s="39"/>
      <c r="M353" s="39"/>
      <c r="N353" s="9"/>
      <c r="O353" s="9"/>
      <c r="P353" s="9"/>
    </row>
    <row r="354" spans="1:16" ht="15.75" customHeight="1">
      <c r="A354" s="9"/>
      <c r="B354" s="9"/>
      <c r="C354" s="9"/>
      <c r="D354" s="9"/>
      <c r="E354" s="9"/>
      <c r="F354" s="9"/>
      <c r="G354" s="9"/>
      <c r="H354" s="9"/>
      <c r="I354" s="9"/>
      <c r="J354" s="9"/>
      <c r="K354" s="9"/>
      <c r="L354" s="39"/>
      <c r="M354" s="39"/>
      <c r="N354" s="9"/>
      <c r="O354" s="9"/>
      <c r="P354" s="9"/>
    </row>
    <row r="355" spans="1:16" ht="15.75" customHeight="1">
      <c r="A355" s="9"/>
      <c r="B355" s="9"/>
      <c r="C355" s="9"/>
      <c r="D355" s="9"/>
      <c r="E355" s="9"/>
      <c r="F355" s="9"/>
      <c r="G355" s="9"/>
      <c r="H355" s="9"/>
      <c r="I355" s="9"/>
      <c r="J355" s="9"/>
      <c r="K355" s="9"/>
      <c r="L355" s="39"/>
      <c r="M355" s="39"/>
      <c r="N355" s="9"/>
      <c r="O355" s="9"/>
      <c r="P355" s="9"/>
    </row>
    <row r="356" spans="1:16" ht="15.75" customHeight="1">
      <c r="A356" s="9"/>
      <c r="B356" s="9"/>
      <c r="C356" s="9"/>
      <c r="D356" s="9"/>
      <c r="E356" s="9"/>
      <c r="F356" s="9"/>
      <c r="G356" s="9"/>
      <c r="H356" s="9"/>
      <c r="I356" s="9"/>
      <c r="J356" s="9"/>
      <c r="K356" s="9"/>
      <c r="L356" s="39"/>
      <c r="M356" s="39"/>
      <c r="N356" s="9"/>
      <c r="O356" s="9"/>
      <c r="P356" s="9"/>
    </row>
    <row r="357" spans="1:16" ht="15.75" customHeight="1">
      <c r="A357" s="9"/>
      <c r="B357" s="9"/>
      <c r="C357" s="9"/>
      <c r="D357" s="9"/>
      <c r="E357" s="9"/>
      <c r="F357" s="9"/>
      <c r="G357" s="9"/>
      <c r="H357" s="9"/>
      <c r="I357" s="9"/>
      <c r="J357" s="9"/>
      <c r="K357" s="9"/>
      <c r="L357" s="39"/>
      <c r="M357" s="39"/>
      <c r="N357" s="9"/>
      <c r="O357" s="9"/>
      <c r="P357" s="9"/>
    </row>
    <row r="358" spans="1:16" ht="15.75" customHeight="1">
      <c r="A358" s="9"/>
      <c r="B358" s="9"/>
      <c r="C358" s="9"/>
      <c r="D358" s="9"/>
      <c r="E358" s="9"/>
      <c r="F358" s="9"/>
      <c r="G358" s="9"/>
      <c r="H358" s="9"/>
      <c r="I358" s="9"/>
      <c r="J358" s="9"/>
      <c r="K358" s="9"/>
      <c r="L358" s="39"/>
      <c r="M358" s="39"/>
      <c r="N358" s="9"/>
      <c r="O358" s="9"/>
      <c r="P358" s="9"/>
    </row>
    <row r="359" spans="1:16" ht="15.75" customHeight="1">
      <c r="A359" s="9"/>
      <c r="B359" s="9"/>
      <c r="C359" s="9"/>
      <c r="D359" s="9"/>
      <c r="E359" s="9"/>
      <c r="F359" s="9"/>
      <c r="G359" s="9"/>
      <c r="H359" s="9"/>
      <c r="I359" s="9"/>
      <c r="J359" s="9"/>
      <c r="K359" s="9"/>
      <c r="L359" s="39"/>
      <c r="M359" s="39"/>
      <c r="N359" s="9"/>
      <c r="O359" s="9"/>
      <c r="P359" s="9"/>
    </row>
    <row r="360" spans="1:16" ht="15.75" customHeight="1">
      <c r="A360" s="9"/>
      <c r="B360" s="9"/>
      <c r="C360" s="9"/>
      <c r="D360" s="9"/>
      <c r="E360" s="9"/>
      <c r="F360" s="9"/>
      <c r="G360" s="9"/>
      <c r="H360" s="9"/>
      <c r="I360" s="9"/>
      <c r="J360" s="9"/>
      <c r="K360" s="9"/>
      <c r="L360" s="39"/>
      <c r="M360" s="39"/>
      <c r="N360" s="9"/>
      <c r="O360" s="9"/>
      <c r="P360" s="9"/>
    </row>
    <row r="361" spans="1:16" ht="15.75" customHeight="1">
      <c r="A361" s="9"/>
      <c r="B361" s="9"/>
      <c r="C361" s="9"/>
      <c r="D361" s="9"/>
      <c r="E361" s="9"/>
      <c r="F361" s="9"/>
      <c r="G361" s="9"/>
      <c r="H361" s="9"/>
      <c r="I361" s="9"/>
      <c r="J361" s="9"/>
      <c r="K361" s="9"/>
      <c r="L361" s="39"/>
      <c r="M361" s="39"/>
      <c r="N361" s="9"/>
      <c r="O361" s="9"/>
      <c r="P361" s="9"/>
    </row>
    <row r="362" spans="1:16" ht="15.75" customHeight="1">
      <c r="A362" s="9"/>
      <c r="B362" s="9"/>
      <c r="C362" s="9"/>
      <c r="D362" s="9"/>
      <c r="E362" s="9"/>
      <c r="F362" s="9"/>
      <c r="G362" s="9"/>
      <c r="H362" s="9"/>
      <c r="I362" s="9"/>
      <c r="J362" s="9"/>
      <c r="K362" s="9"/>
      <c r="L362" s="39"/>
      <c r="M362" s="39"/>
      <c r="N362" s="9"/>
      <c r="O362" s="9"/>
      <c r="P362" s="9"/>
    </row>
    <row r="363" spans="1:16" ht="15.75" customHeight="1">
      <c r="A363" s="9"/>
      <c r="B363" s="9"/>
      <c r="C363" s="9"/>
      <c r="D363" s="9"/>
      <c r="E363" s="9"/>
      <c r="F363" s="9"/>
      <c r="G363" s="9"/>
      <c r="H363" s="9"/>
      <c r="I363" s="9"/>
      <c r="J363" s="9"/>
      <c r="K363" s="9"/>
      <c r="L363" s="39"/>
      <c r="M363" s="39"/>
      <c r="N363" s="9"/>
      <c r="O363" s="9"/>
      <c r="P363" s="9"/>
    </row>
    <row r="364" spans="1:16" ht="15.75" customHeight="1">
      <c r="A364" s="9"/>
      <c r="B364" s="9"/>
      <c r="C364" s="9"/>
      <c r="D364" s="9"/>
      <c r="E364" s="9"/>
      <c r="F364" s="9"/>
      <c r="G364" s="9"/>
      <c r="H364" s="9"/>
      <c r="I364" s="9"/>
      <c r="J364" s="9"/>
      <c r="K364" s="9"/>
      <c r="L364" s="39"/>
      <c r="M364" s="39"/>
      <c r="N364" s="9"/>
      <c r="O364" s="9"/>
      <c r="P364" s="9"/>
    </row>
    <row r="365" spans="1:16" ht="15.75" customHeight="1">
      <c r="A365" s="9"/>
      <c r="B365" s="9"/>
      <c r="C365" s="9"/>
      <c r="D365" s="9"/>
      <c r="E365" s="9"/>
      <c r="F365" s="9"/>
      <c r="G365" s="9"/>
      <c r="H365" s="9"/>
      <c r="I365" s="9"/>
      <c r="J365" s="9"/>
      <c r="K365" s="9"/>
      <c r="L365" s="39"/>
      <c r="M365" s="39"/>
      <c r="N365" s="9"/>
      <c r="O365" s="9"/>
      <c r="P365" s="9"/>
    </row>
    <row r="366" spans="1:16" ht="15.75" customHeight="1">
      <c r="A366" s="9"/>
      <c r="B366" s="9"/>
      <c r="C366" s="9"/>
      <c r="D366" s="9"/>
      <c r="E366" s="9"/>
      <c r="F366" s="9"/>
      <c r="G366" s="9"/>
      <c r="H366" s="9"/>
      <c r="I366" s="9"/>
      <c r="J366" s="9"/>
      <c r="K366" s="9"/>
      <c r="L366" s="39"/>
      <c r="M366" s="39"/>
      <c r="N366" s="9"/>
      <c r="O366" s="9"/>
      <c r="P366" s="9"/>
    </row>
    <row r="367" spans="1:16" ht="15.75" customHeight="1">
      <c r="A367" s="9"/>
      <c r="B367" s="9"/>
      <c r="C367" s="9"/>
      <c r="D367" s="9"/>
      <c r="E367" s="9"/>
      <c r="F367" s="9"/>
      <c r="G367" s="9"/>
      <c r="H367" s="9"/>
      <c r="I367" s="9"/>
      <c r="J367" s="9"/>
      <c r="K367" s="9"/>
      <c r="L367" s="39"/>
      <c r="M367" s="39"/>
      <c r="N367" s="9"/>
      <c r="O367" s="9"/>
      <c r="P367" s="9"/>
    </row>
    <row r="368" spans="1:16" ht="15.75" customHeight="1">
      <c r="A368" s="9"/>
      <c r="B368" s="9"/>
      <c r="C368" s="9"/>
      <c r="D368" s="9"/>
      <c r="E368" s="9"/>
      <c r="F368" s="9"/>
      <c r="G368" s="9"/>
      <c r="H368" s="9"/>
      <c r="I368" s="9"/>
      <c r="J368" s="9"/>
      <c r="K368" s="9"/>
      <c r="L368" s="39"/>
      <c r="M368" s="39"/>
      <c r="N368" s="9"/>
      <c r="O368" s="9"/>
      <c r="P368" s="9"/>
    </row>
    <row r="369" spans="1:16" ht="15.75" customHeight="1">
      <c r="A369" s="9"/>
      <c r="B369" s="9"/>
      <c r="C369" s="9"/>
      <c r="D369" s="9"/>
      <c r="E369" s="9"/>
      <c r="F369" s="9"/>
      <c r="G369" s="9"/>
      <c r="H369" s="9"/>
      <c r="I369" s="9"/>
      <c r="J369" s="9"/>
      <c r="K369" s="9"/>
      <c r="L369" s="39"/>
      <c r="M369" s="39"/>
      <c r="N369" s="9"/>
      <c r="O369" s="9"/>
      <c r="P369" s="9"/>
    </row>
    <row r="370" spans="1:16" ht="15.75" customHeight="1">
      <c r="A370" s="9"/>
      <c r="B370" s="9"/>
      <c r="C370" s="9"/>
      <c r="D370" s="9"/>
      <c r="E370" s="9"/>
      <c r="F370" s="9"/>
      <c r="G370" s="9"/>
      <c r="H370" s="9"/>
      <c r="I370" s="9"/>
      <c r="J370" s="9"/>
      <c r="K370" s="9"/>
      <c r="L370" s="39"/>
      <c r="M370" s="39"/>
      <c r="N370" s="9"/>
      <c r="O370" s="9"/>
      <c r="P370" s="9"/>
    </row>
    <row r="371" spans="1:16" ht="15.75" customHeight="1">
      <c r="A371" s="9"/>
      <c r="B371" s="9"/>
      <c r="C371" s="9"/>
      <c r="D371" s="9"/>
      <c r="E371" s="9"/>
      <c r="F371" s="9"/>
      <c r="G371" s="9"/>
      <c r="H371" s="9"/>
      <c r="I371" s="9"/>
      <c r="J371" s="9"/>
      <c r="K371" s="9"/>
      <c r="L371" s="39"/>
      <c r="M371" s="39"/>
      <c r="N371" s="9"/>
      <c r="O371" s="9"/>
      <c r="P371" s="9"/>
    </row>
    <row r="372" spans="1:16" ht="15.75" customHeight="1">
      <c r="A372" s="9"/>
      <c r="B372" s="9"/>
      <c r="C372" s="9"/>
      <c r="D372" s="9"/>
      <c r="E372" s="9"/>
      <c r="F372" s="9"/>
      <c r="G372" s="9"/>
      <c r="H372" s="9"/>
      <c r="I372" s="9"/>
      <c r="J372" s="9"/>
      <c r="K372" s="9"/>
      <c r="L372" s="39"/>
      <c r="M372" s="39"/>
      <c r="N372" s="9"/>
      <c r="O372" s="9"/>
      <c r="P372" s="9"/>
    </row>
    <row r="373" spans="1:16" ht="15.75" customHeight="1">
      <c r="A373" s="9"/>
      <c r="B373" s="9"/>
      <c r="C373" s="9"/>
      <c r="D373" s="9"/>
      <c r="E373" s="9"/>
      <c r="F373" s="9"/>
      <c r="G373" s="9"/>
      <c r="H373" s="9"/>
      <c r="I373" s="9"/>
      <c r="J373" s="9"/>
      <c r="K373" s="9"/>
      <c r="L373" s="39"/>
      <c r="M373" s="39"/>
      <c r="N373" s="9"/>
      <c r="O373" s="9"/>
      <c r="P373" s="9"/>
    </row>
    <row r="374" spans="1:16" ht="15.75" customHeight="1">
      <c r="A374" s="9"/>
      <c r="B374" s="9"/>
      <c r="C374" s="9"/>
      <c r="D374" s="9"/>
      <c r="E374" s="9"/>
      <c r="F374" s="9"/>
      <c r="G374" s="9"/>
      <c r="H374" s="9"/>
      <c r="I374" s="9"/>
      <c r="J374" s="9"/>
      <c r="K374" s="9"/>
      <c r="L374" s="39"/>
      <c r="M374" s="39"/>
      <c r="N374" s="9"/>
      <c r="O374" s="9"/>
      <c r="P374" s="9"/>
    </row>
    <row r="375" spans="1:16" ht="15.75" customHeight="1">
      <c r="A375" s="9"/>
      <c r="B375" s="9"/>
      <c r="C375" s="9"/>
      <c r="D375" s="9"/>
      <c r="E375" s="9"/>
      <c r="F375" s="9"/>
      <c r="G375" s="9"/>
      <c r="H375" s="9"/>
      <c r="I375" s="9"/>
      <c r="J375" s="9"/>
      <c r="K375" s="9"/>
      <c r="L375" s="39"/>
      <c r="M375" s="39"/>
      <c r="N375" s="9"/>
      <c r="O375" s="9"/>
      <c r="P375" s="9"/>
    </row>
    <row r="376" spans="1:16" ht="15.75" customHeight="1">
      <c r="A376" s="9"/>
      <c r="B376" s="9"/>
      <c r="C376" s="9"/>
      <c r="D376" s="9"/>
      <c r="E376" s="9"/>
      <c r="F376" s="9"/>
      <c r="G376" s="9"/>
      <c r="H376" s="9"/>
      <c r="I376" s="9"/>
      <c r="J376" s="9"/>
      <c r="K376" s="9"/>
      <c r="L376" s="39"/>
      <c r="M376" s="39"/>
      <c r="N376" s="9"/>
      <c r="O376" s="9"/>
      <c r="P376" s="9"/>
    </row>
    <row r="377" spans="1:16" ht="15.75" customHeight="1">
      <c r="A377" s="9"/>
      <c r="B377" s="9"/>
      <c r="C377" s="9"/>
      <c r="D377" s="9"/>
      <c r="E377" s="9"/>
      <c r="F377" s="9"/>
      <c r="G377" s="9"/>
      <c r="H377" s="9"/>
      <c r="I377" s="9"/>
      <c r="J377" s="9"/>
      <c r="K377" s="9"/>
      <c r="L377" s="39"/>
      <c r="M377" s="39"/>
      <c r="N377" s="9"/>
      <c r="O377" s="9"/>
      <c r="P377" s="9"/>
    </row>
    <row r="378" spans="1:16" ht="15.75" customHeight="1">
      <c r="A378" s="9"/>
      <c r="B378" s="9"/>
      <c r="C378" s="9"/>
      <c r="D378" s="9"/>
      <c r="E378" s="9"/>
      <c r="F378" s="9"/>
      <c r="G378" s="9"/>
      <c r="H378" s="9"/>
      <c r="I378" s="9"/>
      <c r="J378" s="9"/>
      <c r="K378" s="9"/>
      <c r="L378" s="39"/>
      <c r="M378" s="39"/>
      <c r="N378" s="9"/>
      <c r="O378" s="9"/>
      <c r="P378" s="9"/>
    </row>
    <row r="379" spans="1:16" ht="15.75" customHeight="1">
      <c r="A379" s="9"/>
      <c r="B379" s="9"/>
      <c r="C379" s="9"/>
      <c r="D379" s="9"/>
      <c r="E379" s="9"/>
      <c r="F379" s="9"/>
      <c r="G379" s="9"/>
      <c r="H379" s="9"/>
      <c r="I379" s="9"/>
      <c r="J379" s="9"/>
      <c r="K379" s="9"/>
      <c r="L379" s="39"/>
      <c r="M379" s="39"/>
      <c r="N379" s="9"/>
      <c r="O379" s="9"/>
      <c r="P379" s="9"/>
    </row>
    <row r="380" spans="1:16" ht="15.75" customHeight="1">
      <c r="A380" s="9"/>
      <c r="B380" s="9"/>
      <c r="C380" s="9"/>
      <c r="D380" s="9"/>
      <c r="E380" s="9"/>
      <c r="F380" s="9"/>
      <c r="G380" s="9"/>
      <c r="H380" s="9"/>
      <c r="I380" s="9"/>
      <c r="J380" s="9"/>
      <c r="K380" s="9"/>
      <c r="L380" s="39"/>
      <c r="M380" s="39"/>
      <c r="N380" s="9"/>
      <c r="O380" s="9"/>
      <c r="P380" s="9"/>
    </row>
    <row r="381" spans="1:16" ht="15.75" customHeight="1">
      <c r="A381" s="9"/>
      <c r="B381" s="9"/>
      <c r="C381" s="9"/>
      <c r="D381" s="9"/>
      <c r="E381" s="9"/>
      <c r="F381" s="9"/>
      <c r="G381" s="9"/>
      <c r="H381" s="9"/>
      <c r="I381" s="9"/>
      <c r="J381" s="9"/>
      <c r="K381" s="9"/>
      <c r="L381" s="39"/>
      <c r="M381" s="39"/>
      <c r="N381" s="9"/>
      <c r="O381" s="9"/>
      <c r="P381" s="9"/>
    </row>
    <row r="382" spans="1:16" ht="15.75" customHeight="1">
      <c r="A382" s="9"/>
      <c r="B382" s="9"/>
      <c r="C382" s="9"/>
      <c r="D382" s="9"/>
      <c r="E382" s="9"/>
      <c r="F382" s="9"/>
      <c r="G382" s="9"/>
      <c r="H382" s="9"/>
      <c r="I382" s="9"/>
      <c r="J382" s="9"/>
      <c r="K382" s="9"/>
      <c r="L382" s="39"/>
      <c r="M382" s="39"/>
      <c r="N382" s="9"/>
      <c r="O382" s="9"/>
      <c r="P382" s="9"/>
    </row>
    <row r="383" spans="1:16" ht="15.75" customHeight="1">
      <c r="A383" s="9"/>
      <c r="B383" s="9"/>
      <c r="C383" s="9"/>
      <c r="D383" s="9"/>
      <c r="E383" s="9"/>
      <c r="F383" s="9"/>
      <c r="G383" s="9"/>
      <c r="H383" s="9"/>
      <c r="I383" s="9"/>
      <c r="J383" s="9"/>
      <c r="K383" s="9"/>
      <c r="L383" s="39"/>
      <c r="M383" s="39"/>
      <c r="N383" s="9"/>
      <c r="O383" s="9"/>
      <c r="P383" s="9"/>
    </row>
    <row r="384" spans="1:16" ht="15.75" customHeight="1">
      <c r="A384" s="9"/>
      <c r="B384" s="9"/>
      <c r="C384" s="9"/>
      <c r="D384" s="9"/>
      <c r="E384" s="9"/>
      <c r="F384" s="9"/>
      <c r="G384" s="9"/>
      <c r="H384" s="9"/>
      <c r="I384" s="9"/>
      <c r="J384" s="9"/>
      <c r="K384" s="9"/>
      <c r="L384" s="39"/>
      <c r="M384" s="39"/>
      <c r="N384" s="9"/>
      <c r="O384" s="9"/>
      <c r="P384" s="9"/>
    </row>
    <row r="385" spans="1:16" ht="15.75" customHeight="1">
      <c r="A385" s="9"/>
      <c r="B385" s="9"/>
      <c r="C385" s="9"/>
      <c r="D385" s="9"/>
      <c r="E385" s="9"/>
      <c r="F385" s="9"/>
      <c r="G385" s="9"/>
      <c r="H385" s="9"/>
      <c r="I385" s="9"/>
      <c r="J385" s="9"/>
      <c r="K385" s="9"/>
      <c r="L385" s="39"/>
      <c r="M385" s="39"/>
      <c r="N385" s="9"/>
      <c r="O385" s="9"/>
      <c r="P385" s="9"/>
    </row>
    <row r="386" spans="1:16" ht="15.75" customHeight="1">
      <c r="A386" s="9"/>
      <c r="B386" s="9"/>
      <c r="C386" s="9"/>
      <c r="D386" s="9"/>
      <c r="E386" s="9"/>
      <c r="F386" s="9"/>
      <c r="G386" s="9"/>
      <c r="H386" s="9"/>
      <c r="I386" s="9"/>
      <c r="J386" s="9"/>
      <c r="K386" s="9"/>
      <c r="L386" s="39"/>
      <c r="M386" s="39"/>
      <c r="N386" s="9"/>
      <c r="O386" s="9"/>
      <c r="P386" s="9"/>
    </row>
    <row r="387" spans="1:16" ht="15.75" customHeight="1">
      <c r="A387" s="9"/>
      <c r="B387" s="9"/>
      <c r="C387" s="9"/>
      <c r="D387" s="9"/>
      <c r="E387" s="9"/>
      <c r="F387" s="9"/>
      <c r="G387" s="9"/>
      <c r="H387" s="9"/>
      <c r="I387" s="9"/>
      <c r="J387" s="9"/>
      <c r="K387" s="9"/>
      <c r="L387" s="39"/>
      <c r="M387" s="39"/>
      <c r="N387" s="9"/>
      <c r="O387" s="9"/>
      <c r="P387" s="9"/>
    </row>
    <row r="388" spans="1:16" ht="15.75" customHeight="1">
      <c r="A388" s="9"/>
      <c r="B388" s="9"/>
      <c r="C388" s="9"/>
      <c r="D388" s="9"/>
      <c r="E388" s="9"/>
      <c r="F388" s="9"/>
      <c r="G388" s="9"/>
      <c r="H388" s="9"/>
      <c r="I388" s="9"/>
      <c r="J388" s="9"/>
      <c r="K388" s="9"/>
      <c r="L388" s="39"/>
      <c r="M388" s="39"/>
      <c r="N388" s="9"/>
      <c r="O388" s="9"/>
      <c r="P388" s="9"/>
    </row>
    <row r="389" spans="1:16" ht="15.75" customHeight="1">
      <c r="A389" s="9"/>
      <c r="B389" s="9"/>
      <c r="C389" s="9"/>
      <c r="D389" s="9"/>
      <c r="E389" s="9"/>
      <c r="F389" s="9"/>
      <c r="G389" s="9"/>
      <c r="H389" s="9"/>
      <c r="I389" s="9"/>
      <c r="J389" s="9"/>
      <c r="K389" s="9"/>
      <c r="L389" s="39"/>
      <c r="M389" s="39"/>
      <c r="N389" s="9"/>
      <c r="O389" s="9"/>
      <c r="P389" s="9"/>
    </row>
    <row r="390" spans="1:16" ht="15.75" customHeight="1">
      <c r="A390" s="9"/>
      <c r="B390" s="9"/>
      <c r="C390" s="9"/>
      <c r="D390" s="9"/>
      <c r="E390" s="9"/>
      <c r="F390" s="9"/>
      <c r="G390" s="9"/>
      <c r="H390" s="9"/>
      <c r="I390" s="9"/>
      <c r="J390" s="9"/>
      <c r="K390" s="9"/>
      <c r="L390" s="39"/>
      <c r="M390" s="39"/>
      <c r="N390" s="9"/>
      <c r="O390" s="9"/>
      <c r="P390" s="9"/>
    </row>
    <row r="391" spans="1:16" ht="15.75" customHeight="1">
      <c r="A391" s="9"/>
      <c r="B391" s="9"/>
      <c r="C391" s="9"/>
      <c r="D391" s="9"/>
      <c r="E391" s="9"/>
      <c r="F391" s="9"/>
      <c r="G391" s="9"/>
      <c r="H391" s="9"/>
      <c r="I391" s="9"/>
      <c r="J391" s="9"/>
      <c r="K391" s="9"/>
      <c r="L391" s="39"/>
      <c r="M391" s="39"/>
      <c r="N391" s="9"/>
      <c r="O391" s="9"/>
      <c r="P391" s="9"/>
    </row>
    <row r="392" spans="1:16" ht="15.75" customHeight="1">
      <c r="A392" s="9"/>
      <c r="B392" s="9"/>
      <c r="C392" s="9"/>
      <c r="D392" s="9"/>
      <c r="E392" s="9"/>
      <c r="F392" s="9"/>
      <c r="G392" s="9"/>
      <c r="H392" s="9"/>
      <c r="I392" s="9"/>
      <c r="J392" s="9"/>
      <c r="K392" s="9"/>
      <c r="L392" s="39"/>
      <c r="M392" s="39"/>
      <c r="N392" s="9"/>
      <c r="O392" s="9"/>
      <c r="P392" s="9"/>
    </row>
    <row r="393" spans="1:16" ht="15.75" customHeight="1">
      <c r="A393" s="9"/>
      <c r="B393" s="9"/>
      <c r="C393" s="9"/>
      <c r="D393" s="9"/>
      <c r="E393" s="9"/>
      <c r="F393" s="9"/>
      <c r="G393" s="9"/>
      <c r="H393" s="9"/>
      <c r="I393" s="9"/>
      <c r="J393" s="9"/>
      <c r="K393" s="9"/>
      <c r="L393" s="39"/>
      <c r="M393" s="39"/>
      <c r="N393" s="9"/>
      <c r="O393" s="9"/>
      <c r="P393" s="9"/>
    </row>
    <row r="394" spans="1:16" ht="15.75" customHeight="1">
      <c r="A394" s="9"/>
      <c r="B394" s="9"/>
      <c r="C394" s="9"/>
      <c r="D394" s="9"/>
      <c r="E394" s="9"/>
      <c r="F394" s="9"/>
      <c r="G394" s="9"/>
      <c r="H394" s="9"/>
      <c r="I394" s="9"/>
      <c r="J394" s="9"/>
      <c r="K394" s="9"/>
      <c r="L394" s="39"/>
      <c r="M394" s="39"/>
      <c r="N394" s="9"/>
      <c r="O394" s="9"/>
      <c r="P394" s="9"/>
    </row>
    <row r="395" spans="1:16" ht="15.75" customHeight="1">
      <c r="A395" s="9"/>
      <c r="B395" s="9"/>
      <c r="C395" s="9"/>
      <c r="D395" s="9"/>
      <c r="E395" s="9"/>
      <c r="F395" s="9"/>
      <c r="G395" s="9"/>
      <c r="H395" s="9"/>
      <c r="I395" s="9"/>
      <c r="J395" s="9"/>
      <c r="K395" s="9"/>
      <c r="L395" s="39"/>
      <c r="M395" s="39"/>
      <c r="N395" s="9"/>
      <c r="O395" s="9"/>
      <c r="P395" s="9"/>
    </row>
    <row r="396" spans="1:16" ht="15.75" customHeight="1">
      <c r="A396" s="9"/>
      <c r="B396" s="9"/>
      <c r="C396" s="9"/>
      <c r="D396" s="9"/>
      <c r="E396" s="9"/>
      <c r="F396" s="9"/>
      <c r="G396" s="9"/>
      <c r="H396" s="9"/>
      <c r="I396" s="9"/>
      <c r="J396" s="9"/>
      <c r="K396" s="9"/>
      <c r="L396" s="39"/>
      <c r="M396" s="39"/>
      <c r="N396" s="9"/>
      <c r="O396" s="9"/>
      <c r="P396" s="9"/>
    </row>
    <row r="397" spans="1:16" ht="15.75" customHeight="1">
      <c r="A397" s="9"/>
      <c r="B397" s="9"/>
      <c r="C397" s="9"/>
      <c r="D397" s="9"/>
      <c r="E397" s="9"/>
      <c r="F397" s="9"/>
      <c r="G397" s="9"/>
      <c r="H397" s="9"/>
      <c r="I397" s="9"/>
      <c r="J397" s="9"/>
      <c r="K397" s="9"/>
      <c r="L397" s="39"/>
      <c r="M397" s="39"/>
      <c r="N397" s="9"/>
      <c r="O397" s="9"/>
      <c r="P397" s="9"/>
    </row>
    <row r="398" spans="1:16" ht="15.75" customHeight="1">
      <c r="A398" s="9"/>
      <c r="B398" s="9"/>
      <c r="C398" s="9"/>
      <c r="D398" s="9"/>
      <c r="E398" s="9"/>
      <c r="F398" s="9"/>
      <c r="G398" s="9"/>
      <c r="H398" s="9"/>
      <c r="I398" s="9"/>
      <c r="J398" s="9"/>
      <c r="K398" s="9"/>
      <c r="L398" s="39"/>
      <c r="M398" s="39"/>
      <c r="N398" s="9"/>
      <c r="O398" s="9"/>
      <c r="P398" s="9"/>
    </row>
    <row r="399" spans="1:16" ht="15.75" customHeight="1">
      <c r="A399" s="9"/>
      <c r="B399" s="9"/>
      <c r="C399" s="9"/>
      <c r="D399" s="9"/>
      <c r="E399" s="9"/>
      <c r="F399" s="9"/>
      <c r="G399" s="9"/>
      <c r="H399" s="9"/>
      <c r="I399" s="9"/>
      <c r="J399" s="9"/>
      <c r="K399" s="9"/>
      <c r="L399" s="39"/>
      <c r="M399" s="39"/>
      <c r="N399" s="9"/>
      <c r="O399" s="9"/>
      <c r="P399" s="9"/>
    </row>
    <row r="400" spans="1:16" ht="15.75" customHeight="1">
      <c r="A400" s="9"/>
      <c r="B400" s="9"/>
      <c r="C400" s="9"/>
      <c r="D400" s="9"/>
      <c r="E400" s="9"/>
      <c r="F400" s="9"/>
      <c r="G400" s="9"/>
      <c r="H400" s="9"/>
      <c r="I400" s="9"/>
      <c r="J400" s="9"/>
      <c r="K400" s="9"/>
      <c r="L400" s="39"/>
      <c r="M400" s="39"/>
      <c r="N400" s="9"/>
      <c r="O400" s="9"/>
      <c r="P400" s="9"/>
    </row>
    <row r="401" spans="1:16" ht="15.75" customHeight="1">
      <c r="A401" s="9"/>
      <c r="B401" s="9"/>
      <c r="C401" s="9"/>
      <c r="D401" s="9"/>
      <c r="E401" s="9"/>
      <c r="F401" s="9"/>
      <c r="G401" s="9"/>
      <c r="H401" s="9"/>
      <c r="I401" s="9"/>
      <c r="J401" s="9"/>
      <c r="K401" s="9"/>
      <c r="L401" s="39"/>
      <c r="M401" s="39"/>
      <c r="N401" s="9"/>
      <c r="O401" s="9"/>
      <c r="P401" s="9"/>
    </row>
    <row r="402" spans="1:16" ht="15.75" customHeight="1">
      <c r="A402" s="9"/>
      <c r="B402" s="9"/>
      <c r="C402" s="9"/>
      <c r="D402" s="9"/>
      <c r="E402" s="9"/>
      <c r="F402" s="9"/>
      <c r="G402" s="9"/>
      <c r="H402" s="9"/>
      <c r="I402" s="9"/>
      <c r="J402" s="9"/>
      <c r="K402" s="9"/>
      <c r="L402" s="39"/>
      <c r="M402" s="39"/>
      <c r="N402" s="9"/>
      <c r="O402" s="9"/>
      <c r="P402" s="9"/>
    </row>
    <row r="403" spans="1:16" ht="15.75" customHeight="1">
      <c r="A403" s="9"/>
      <c r="B403" s="9"/>
      <c r="C403" s="9"/>
      <c r="D403" s="9"/>
      <c r="E403" s="9"/>
      <c r="F403" s="9"/>
      <c r="G403" s="9"/>
      <c r="H403" s="9"/>
      <c r="I403" s="9"/>
      <c r="J403" s="9"/>
      <c r="K403" s="9"/>
      <c r="L403" s="39"/>
      <c r="M403" s="39"/>
      <c r="N403" s="9"/>
      <c r="O403" s="9"/>
      <c r="P403" s="9"/>
    </row>
    <row r="404" spans="1:16" ht="15.75" customHeight="1">
      <c r="A404" s="9"/>
      <c r="B404" s="9"/>
      <c r="C404" s="9"/>
      <c r="D404" s="9"/>
      <c r="E404" s="9"/>
      <c r="F404" s="9"/>
      <c r="G404" s="9"/>
      <c r="H404" s="9"/>
      <c r="I404" s="9"/>
      <c r="J404" s="9"/>
      <c r="K404" s="9"/>
      <c r="L404" s="39"/>
      <c r="M404" s="39"/>
      <c r="N404" s="9"/>
      <c r="O404" s="9"/>
      <c r="P404" s="9"/>
    </row>
    <row r="405" spans="1:16" ht="15.75" customHeight="1">
      <c r="A405" s="9"/>
      <c r="B405" s="9"/>
      <c r="C405" s="9"/>
      <c r="D405" s="9"/>
      <c r="E405" s="9"/>
      <c r="F405" s="9"/>
      <c r="G405" s="9"/>
      <c r="H405" s="9"/>
      <c r="I405" s="9"/>
      <c r="J405" s="9"/>
      <c r="K405" s="9"/>
      <c r="L405" s="39"/>
      <c r="M405" s="39"/>
      <c r="N405" s="9"/>
      <c r="O405" s="9"/>
      <c r="P405" s="9"/>
    </row>
    <row r="406" spans="1:16" ht="15.75" customHeight="1">
      <c r="A406" s="9"/>
      <c r="B406" s="9"/>
      <c r="C406" s="9"/>
      <c r="D406" s="9"/>
      <c r="E406" s="9"/>
      <c r="F406" s="9"/>
      <c r="G406" s="9"/>
      <c r="H406" s="9"/>
      <c r="I406" s="9"/>
      <c r="J406" s="9"/>
      <c r="K406" s="9"/>
      <c r="L406" s="39"/>
      <c r="M406" s="39"/>
      <c r="N406" s="9"/>
      <c r="O406" s="9"/>
      <c r="P406" s="9"/>
    </row>
    <row r="407" spans="1:16" ht="15.75" customHeight="1">
      <c r="A407" s="9"/>
      <c r="B407" s="9"/>
      <c r="C407" s="9"/>
      <c r="D407" s="9"/>
      <c r="E407" s="9"/>
      <c r="F407" s="9"/>
      <c r="G407" s="9"/>
      <c r="H407" s="9"/>
      <c r="I407" s="9"/>
      <c r="J407" s="9"/>
      <c r="K407" s="9"/>
      <c r="L407" s="39"/>
      <c r="M407" s="39"/>
      <c r="N407" s="9"/>
      <c r="O407" s="9"/>
      <c r="P407" s="9"/>
    </row>
    <row r="408" spans="1:16" ht="15.75" customHeight="1">
      <c r="A408" s="9"/>
      <c r="B408" s="9"/>
      <c r="C408" s="9"/>
      <c r="D408" s="9"/>
      <c r="E408" s="9"/>
      <c r="F408" s="9"/>
      <c r="G408" s="9"/>
      <c r="H408" s="9"/>
      <c r="I408" s="9"/>
      <c r="J408" s="9"/>
      <c r="K408" s="9"/>
      <c r="L408" s="39"/>
      <c r="M408" s="39"/>
      <c r="N408" s="9"/>
      <c r="O408" s="9"/>
      <c r="P408" s="9"/>
    </row>
    <row r="409" spans="1:16" ht="15.75" customHeight="1">
      <c r="A409" s="9"/>
      <c r="B409" s="9"/>
      <c r="C409" s="9"/>
      <c r="D409" s="9"/>
      <c r="E409" s="9"/>
      <c r="F409" s="9"/>
      <c r="G409" s="9"/>
      <c r="H409" s="9"/>
      <c r="I409" s="9"/>
      <c r="J409" s="9"/>
      <c r="K409" s="9"/>
      <c r="L409" s="39"/>
      <c r="M409" s="39"/>
      <c r="N409" s="9"/>
      <c r="O409" s="9"/>
      <c r="P409" s="9"/>
    </row>
    <row r="410" spans="1:16" ht="15.75" customHeight="1">
      <c r="A410" s="9"/>
      <c r="B410" s="9"/>
      <c r="C410" s="9"/>
      <c r="D410" s="9"/>
      <c r="E410" s="9"/>
      <c r="F410" s="9"/>
      <c r="G410" s="9"/>
      <c r="H410" s="9"/>
      <c r="I410" s="9"/>
      <c r="J410" s="9"/>
      <c r="K410" s="9"/>
      <c r="L410" s="39"/>
      <c r="M410" s="39"/>
      <c r="N410" s="9"/>
      <c r="O410" s="9"/>
      <c r="P410" s="9"/>
    </row>
    <row r="411" spans="1:16" ht="15.75" customHeight="1">
      <c r="A411" s="9"/>
      <c r="B411" s="9"/>
      <c r="C411" s="9"/>
      <c r="D411" s="9"/>
      <c r="E411" s="9"/>
      <c r="F411" s="9"/>
      <c r="G411" s="9"/>
      <c r="H411" s="9"/>
      <c r="I411" s="9"/>
      <c r="J411" s="9"/>
      <c r="K411" s="9"/>
      <c r="L411" s="39"/>
      <c r="M411" s="39"/>
      <c r="N411" s="9"/>
      <c r="O411" s="9"/>
      <c r="P411" s="9"/>
    </row>
    <row r="412" spans="1:16" ht="15.75" customHeight="1">
      <c r="A412" s="9"/>
      <c r="B412" s="9"/>
      <c r="C412" s="9"/>
      <c r="D412" s="9"/>
      <c r="E412" s="9"/>
      <c r="F412" s="9"/>
      <c r="G412" s="9"/>
      <c r="H412" s="9"/>
      <c r="I412" s="9"/>
      <c r="J412" s="9"/>
      <c r="K412" s="9"/>
      <c r="L412" s="39"/>
      <c r="M412" s="39"/>
      <c r="N412" s="9"/>
      <c r="O412" s="9"/>
      <c r="P412" s="9"/>
    </row>
    <row r="413" spans="1:16" ht="15.75" customHeight="1">
      <c r="A413" s="9"/>
      <c r="B413" s="9"/>
      <c r="C413" s="9"/>
      <c r="D413" s="9"/>
      <c r="E413" s="9"/>
      <c r="F413" s="9"/>
      <c r="G413" s="9"/>
      <c r="H413" s="9"/>
      <c r="I413" s="9"/>
      <c r="J413" s="9"/>
      <c r="K413" s="9"/>
      <c r="L413" s="39"/>
      <c r="M413" s="39"/>
      <c r="N413" s="9"/>
      <c r="O413" s="9"/>
      <c r="P413" s="9"/>
    </row>
    <row r="414" spans="1:16" ht="15.75" customHeight="1">
      <c r="A414" s="9"/>
      <c r="B414" s="9"/>
      <c r="C414" s="9"/>
      <c r="D414" s="9"/>
      <c r="E414" s="9"/>
      <c r="F414" s="9"/>
      <c r="G414" s="9"/>
      <c r="H414" s="9"/>
      <c r="I414" s="9"/>
      <c r="J414" s="9"/>
      <c r="K414" s="9"/>
      <c r="L414" s="39"/>
      <c r="M414" s="39"/>
      <c r="N414" s="9"/>
      <c r="O414" s="9"/>
      <c r="P414" s="9"/>
    </row>
    <row r="415" spans="1:16" ht="15.75" customHeight="1">
      <c r="A415" s="9"/>
      <c r="B415" s="9"/>
      <c r="C415" s="9"/>
      <c r="D415" s="9"/>
      <c r="E415" s="9"/>
      <c r="F415" s="9"/>
      <c r="G415" s="9"/>
      <c r="H415" s="9"/>
      <c r="I415" s="9"/>
      <c r="J415" s="9"/>
      <c r="K415" s="9"/>
      <c r="L415" s="39"/>
      <c r="M415" s="39"/>
      <c r="N415" s="9"/>
      <c r="O415" s="9"/>
      <c r="P415" s="9"/>
    </row>
    <row r="416" spans="1:16" ht="15.75" customHeight="1">
      <c r="A416" s="9"/>
      <c r="B416" s="9"/>
      <c r="C416" s="9"/>
      <c r="D416" s="9"/>
      <c r="E416" s="9"/>
      <c r="F416" s="9"/>
      <c r="G416" s="9"/>
      <c r="H416" s="9"/>
      <c r="I416" s="9"/>
      <c r="J416" s="9"/>
      <c r="K416" s="9"/>
      <c r="L416" s="39"/>
      <c r="M416" s="39"/>
      <c r="N416" s="9"/>
      <c r="O416" s="9"/>
      <c r="P416" s="9"/>
    </row>
    <row r="417" spans="1:16" ht="15.75" customHeight="1">
      <c r="A417" s="9"/>
      <c r="B417" s="9"/>
      <c r="C417" s="9"/>
      <c r="D417" s="9"/>
      <c r="E417" s="9"/>
      <c r="F417" s="9"/>
      <c r="G417" s="9"/>
      <c r="H417" s="9"/>
      <c r="I417" s="9"/>
      <c r="J417" s="9"/>
      <c r="K417" s="9"/>
      <c r="L417" s="39"/>
      <c r="M417" s="39"/>
      <c r="N417" s="9"/>
      <c r="O417" s="9"/>
      <c r="P417" s="9"/>
    </row>
    <row r="418" spans="1:16" ht="15.75" customHeight="1">
      <c r="A418" s="9"/>
      <c r="B418" s="9"/>
      <c r="C418" s="9"/>
      <c r="D418" s="9"/>
      <c r="E418" s="9"/>
      <c r="F418" s="9"/>
      <c r="G418" s="9"/>
      <c r="H418" s="9"/>
      <c r="I418" s="9"/>
      <c r="J418" s="9"/>
      <c r="K418" s="9"/>
      <c r="L418" s="39"/>
      <c r="M418" s="39"/>
      <c r="N418" s="9"/>
      <c r="O418" s="9"/>
      <c r="P418" s="9"/>
    </row>
    <row r="419" spans="1:16" ht="15.75" customHeight="1">
      <c r="A419" s="9"/>
      <c r="B419" s="9"/>
      <c r="C419" s="9"/>
      <c r="D419" s="9"/>
      <c r="E419" s="9"/>
      <c r="F419" s="9"/>
      <c r="G419" s="9"/>
      <c r="H419" s="9"/>
      <c r="I419" s="9"/>
      <c r="J419" s="9"/>
      <c r="K419" s="9"/>
      <c r="L419" s="39"/>
      <c r="M419" s="39"/>
      <c r="N419" s="9"/>
      <c r="O419" s="9"/>
      <c r="P419" s="9"/>
    </row>
    <row r="420" spans="1:16" ht="15.75" customHeight="1">
      <c r="A420" s="9"/>
      <c r="B420" s="9"/>
      <c r="C420" s="9"/>
      <c r="D420" s="9"/>
      <c r="E420" s="9"/>
      <c r="F420" s="9"/>
      <c r="G420" s="9"/>
      <c r="H420" s="9"/>
      <c r="I420" s="9"/>
      <c r="J420" s="9"/>
      <c r="K420" s="9"/>
      <c r="L420" s="39"/>
      <c r="M420" s="39"/>
      <c r="N420" s="9"/>
      <c r="O420" s="9"/>
      <c r="P420" s="9"/>
    </row>
    <row r="421" spans="1:16" ht="15.75" customHeight="1">
      <c r="A421" s="9"/>
      <c r="B421" s="9"/>
      <c r="C421" s="9"/>
      <c r="D421" s="9"/>
      <c r="E421" s="9"/>
      <c r="F421" s="9"/>
      <c r="G421" s="9"/>
      <c r="H421" s="9"/>
      <c r="I421" s="9"/>
      <c r="J421" s="9"/>
      <c r="K421" s="9"/>
      <c r="L421" s="39"/>
      <c r="M421" s="39"/>
      <c r="N421" s="9"/>
      <c r="O421" s="9"/>
      <c r="P421" s="9"/>
    </row>
    <row r="422" spans="1:16" ht="15.75" customHeight="1">
      <c r="A422" s="9"/>
      <c r="B422" s="9"/>
      <c r="C422" s="9"/>
      <c r="D422" s="9"/>
      <c r="E422" s="9"/>
      <c r="F422" s="9"/>
      <c r="G422" s="9"/>
      <c r="H422" s="9"/>
      <c r="I422" s="9"/>
      <c r="J422" s="9"/>
      <c r="K422" s="9"/>
      <c r="L422" s="39"/>
      <c r="M422" s="39"/>
      <c r="N422" s="9"/>
      <c r="O422" s="9"/>
      <c r="P422" s="9"/>
    </row>
    <row r="423" spans="1:16" ht="15.75" customHeight="1">
      <c r="A423" s="9"/>
      <c r="B423" s="9"/>
      <c r="C423" s="9"/>
      <c r="D423" s="9"/>
      <c r="E423" s="9"/>
      <c r="F423" s="9"/>
      <c r="G423" s="9"/>
      <c r="H423" s="9"/>
      <c r="I423" s="9"/>
      <c r="J423" s="9"/>
      <c r="K423" s="9"/>
      <c r="L423" s="39"/>
      <c r="M423" s="39"/>
      <c r="N423" s="9"/>
      <c r="O423" s="9"/>
      <c r="P423" s="9"/>
    </row>
    <row r="424" spans="1:16" ht="15.75" customHeight="1">
      <c r="A424" s="9"/>
      <c r="B424" s="9"/>
      <c r="C424" s="9"/>
      <c r="D424" s="9"/>
      <c r="E424" s="9"/>
      <c r="F424" s="9"/>
      <c r="G424" s="9"/>
      <c r="H424" s="9"/>
      <c r="I424" s="9"/>
      <c r="J424" s="9"/>
      <c r="K424" s="9"/>
      <c r="L424" s="39"/>
      <c r="M424" s="39"/>
      <c r="N424" s="9"/>
      <c r="O424" s="9"/>
      <c r="P424" s="9"/>
    </row>
    <row r="425" spans="1:16" ht="15.75" customHeight="1">
      <c r="A425" s="9"/>
      <c r="B425" s="9"/>
      <c r="C425" s="9"/>
      <c r="D425" s="9"/>
      <c r="E425" s="9"/>
      <c r="F425" s="9"/>
      <c r="G425" s="9"/>
      <c r="H425" s="9"/>
      <c r="I425" s="9"/>
      <c r="J425" s="9"/>
      <c r="K425" s="9"/>
      <c r="L425" s="39"/>
      <c r="M425" s="39"/>
      <c r="N425" s="9"/>
      <c r="O425" s="9"/>
      <c r="P425" s="9"/>
    </row>
    <row r="426" spans="1:16" ht="15.75" customHeight="1">
      <c r="A426" s="9"/>
      <c r="B426" s="9"/>
      <c r="C426" s="9"/>
      <c r="D426" s="9"/>
      <c r="E426" s="9"/>
      <c r="F426" s="9"/>
      <c r="G426" s="9"/>
      <c r="H426" s="9"/>
      <c r="I426" s="9"/>
      <c r="J426" s="9"/>
      <c r="K426" s="9"/>
      <c r="L426" s="39"/>
      <c r="M426" s="39"/>
      <c r="N426" s="9"/>
      <c r="O426" s="9"/>
      <c r="P426" s="9"/>
    </row>
    <row r="427" spans="1:16" ht="15.75" customHeight="1">
      <c r="A427" s="9"/>
      <c r="B427" s="9"/>
      <c r="C427" s="9"/>
      <c r="D427" s="9"/>
      <c r="E427" s="9"/>
      <c r="F427" s="9"/>
      <c r="G427" s="9"/>
      <c r="H427" s="9"/>
      <c r="I427" s="9"/>
      <c r="J427" s="9"/>
      <c r="K427" s="9"/>
      <c r="L427" s="39"/>
      <c r="M427" s="39"/>
      <c r="N427" s="9"/>
      <c r="O427" s="9"/>
      <c r="P427" s="9"/>
    </row>
    <row r="428" spans="1:16" ht="15.75" customHeight="1">
      <c r="A428" s="9"/>
      <c r="B428" s="9"/>
      <c r="C428" s="9"/>
      <c r="D428" s="9"/>
      <c r="E428" s="9"/>
      <c r="F428" s="9"/>
      <c r="G428" s="9"/>
      <c r="H428" s="9"/>
      <c r="I428" s="9"/>
      <c r="J428" s="9"/>
      <c r="K428" s="9"/>
      <c r="L428" s="39"/>
      <c r="M428" s="39"/>
      <c r="N428" s="9"/>
      <c r="O428" s="9"/>
      <c r="P428" s="9"/>
    </row>
    <row r="429" spans="1:16" ht="15.75" customHeight="1">
      <c r="A429" s="9"/>
      <c r="B429" s="9"/>
      <c r="C429" s="9"/>
      <c r="D429" s="9"/>
      <c r="E429" s="9"/>
      <c r="F429" s="9"/>
      <c r="G429" s="9"/>
      <c r="H429" s="9"/>
      <c r="I429" s="9"/>
      <c r="J429" s="9"/>
      <c r="K429" s="9"/>
      <c r="L429" s="39"/>
      <c r="M429" s="39"/>
      <c r="N429" s="9"/>
      <c r="O429" s="9"/>
      <c r="P429" s="9"/>
    </row>
    <row r="430" spans="1:16" ht="15.75" customHeight="1">
      <c r="A430" s="9"/>
      <c r="B430" s="9"/>
      <c r="C430" s="9"/>
      <c r="D430" s="9"/>
      <c r="E430" s="9"/>
      <c r="F430" s="9"/>
      <c r="G430" s="9"/>
      <c r="H430" s="9"/>
      <c r="I430" s="9"/>
      <c r="J430" s="9"/>
      <c r="K430" s="9"/>
      <c r="L430" s="39"/>
      <c r="M430" s="39"/>
      <c r="N430" s="9"/>
      <c r="O430" s="9"/>
      <c r="P430" s="9"/>
    </row>
    <row r="431" spans="1:16" ht="15.75" customHeight="1">
      <c r="A431" s="9"/>
      <c r="B431" s="9"/>
      <c r="C431" s="9"/>
      <c r="D431" s="9"/>
      <c r="E431" s="9"/>
      <c r="F431" s="9"/>
      <c r="G431" s="9"/>
      <c r="H431" s="9"/>
      <c r="I431" s="9"/>
      <c r="J431" s="9"/>
      <c r="K431" s="9"/>
      <c r="L431" s="39"/>
      <c r="M431" s="39"/>
      <c r="N431" s="9"/>
      <c r="O431" s="9"/>
      <c r="P431" s="9"/>
    </row>
    <row r="432" spans="1:16" ht="15.75" customHeight="1">
      <c r="A432" s="9"/>
      <c r="B432" s="9"/>
      <c r="C432" s="9"/>
      <c r="D432" s="9"/>
      <c r="E432" s="9"/>
      <c r="F432" s="9"/>
      <c r="G432" s="9"/>
      <c r="H432" s="9"/>
      <c r="I432" s="9"/>
      <c r="J432" s="9"/>
      <c r="K432" s="9"/>
      <c r="L432" s="39"/>
      <c r="M432" s="39"/>
      <c r="N432" s="9"/>
      <c r="O432" s="9"/>
      <c r="P432" s="9"/>
    </row>
    <row r="433" spans="1:16" ht="15.75" customHeight="1">
      <c r="A433" s="9"/>
      <c r="B433" s="9"/>
      <c r="C433" s="9"/>
      <c r="D433" s="9"/>
      <c r="E433" s="9"/>
      <c r="F433" s="9"/>
      <c r="G433" s="9"/>
      <c r="H433" s="9"/>
      <c r="I433" s="9"/>
      <c r="J433" s="9"/>
      <c r="K433" s="9"/>
      <c r="L433" s="39"/>
      <c r="M433" s="39"/>
      <c r="N433" s="9"/>
      <c r="O433" s="9"/>
      <c r="P433" s="9"/>
    </row>
    <row r="434" spans="1:16" ht="15.75" customHeight="1">
      <c r="A434" s="9"/>
      <c r="B434" s="9"/>
      <c r="C434" s="9"/>
      <c r="D434" s="9"/>
      <c r="E434" s="9"/>
      <c r="F434" s="9"/>
      <c r="G434" s="9"/>
      <c r="H434" s="9"/>
      <c r="I434" s="9"/>
      <c r="J434" s="9"/>
      <c r="K434" s="9"/>
      <c r="L434" s="39"/>
      <c r="M434" s="39"/>
      <c r="N434" s="9"/>
      <c r="O434" s="9"/>
      <c r="P434" s="9"/>
    </row>
    <row r="435" spans="1:16" ht="15.75" customHeight="1">
      <c r="A435" s="9"/>
      <c r="B435" s="9"/>
      <c r="C435" s="9"/>
      <c r="D435" s="9"/>
      <c r="E435" s="9"/>
      <c r="F435" s="9"/>
      <c r="G435" s="9"/>
      <c r="H435" s="9"/>
      <c r="I435" s="9"/>
      <c r="J435" s="9"/>
      <c r="K435" s="9"/>
      <c r="L435" s="39"/>
      <c r="M435" s="39"/>
      <c r="N435" s="9"/>
      <c r="O435" s="9"/>
      <c r="P435" s="9"/>
    </row>
    <row r="436" spans="1:16" ht="15.75" customHeight="1">
      <c r="A436" s="9"/>
      <c r="B436" s="9"/>
      <c r="C436" s="9"/>
      <c r="D436" s="9"/>
      <c r="E436" s="9"/>
      <c r="F436" s="9"/>
      <c r="G436" s="9"/>
      <c r="H436" s="9"/>
      <c r="I436" s="9"/>
      <c r="J436" s="9"/>
      <c r="K436" s="9"/>
      <c r="L436" s="39"/>
      <c r="M436" s="39"/>
      <c r="N436" s="9"/>
      <c r="O436" s="9"/>
      <c r="P436" s="9"/>
    </row>
    <row r="437" spans="1:16" ht="15.75" customHeight="1">
      <c r="A437" s="9"/>
      <c r="B437" s="9"/>
      <c r="C437" s="9"/>
      <c r="D437" s="9"/>
      <c r="E437" s="9"/>
      <c r="F437" s="9"/>
      <c r="G437" s="9"/>
      <c r="H437" s="9"/>
      <c r="I437" s="9"/>
      <c r="J437" s="9"/>
      <c r="K437" s="9"/>
      <c r="L437" s="39"/>
      <c r="M437" s="39"/>
      <c r="N437" s="9"/>
      <c r="O437" s="9"/>
      <c r="P437" s="9"/>
    </row>
    <row r="438" spans="1:16" ht="15.75" customHeight="1">
      <c r="A438" s="9"/>
      <c r="B438" s="9"/>
      <c r="C438" s="9"/>
      <c r="D438" s="9"/>
      <c r="E438" s="9"/>
      <c r="F438" s="9"/>
      <c r="G438" s="9"/>
      <c r="H438" s="9"/>
      <c r="I438" s="9"/>
      <c r="J438" s="9"/>
      <c r="K438" s="9"/>
      <c r="L438" s="39"/>
      <c r="M438" s="39"/>
      <c r="N438" s="9"/>
      <c r="O438" s="9"/>
      <c r="P438" s="9"/>
    </row>
    <row r="439" spans="1:16" ht="15.75" customHeight="1">
      <c r="A439" s="9"/>
      <c r="B439" s="9"/>
      <c r="C439" s="9"/>
      <c r="D439" s="9"/>
      <c r="E439" s="9"/>
      <c r="F439" s="9"/>
      <c r="G439" s="9"/>
      <c r="H439" s="9"/>
      <c r="I439" s="9"/>
      <c r="J439" s="9"/>
      <c r="K439" s="9"/>
      <c r="L439" s="39"/>
      <c r="M439" s="39"/>
      <c r="N439" s="9"/>
      <c r="O439" s="9"/>
      <c r="P439" s="9"/>
    </row>
    <row r="440" spans="1:16" ht="15.75" customHeight="1">
      <c r="A440" s="9"/>
      <c r="B440" s="9"/>
      <c r="C440" s="9"/>
      <c r="D440" s="9"/>
      <c r="E440" s="9"/>
      <c r="F440" s="9"/>
      <c r="G440" s="9"/>
      <c r="H440" s="9"/>
      <c r="I440" s="9"/>
      <c r="J440" s="9"/>
      <c r="K440" s="9"/>
      <c r="L440" s="39"/>
      <c r="M440" s="39"/>
      <c r="N440" s="9"/>
      <c r="O440" s="9"/>
      <c r="P440" s="9"/>
    </row>
    <row r="441" spans="1:16" ht="15.75" customHeight="1">
      <c r="A441" s="9"/>
      <c r="B441" s="9"/>
      <c r="C441" s="9"/>
      <c r="D441" s="9"/>
      <c r="E441" s="9"/>
      <c r="F441" s="9"/>
      <c r="G441" s="9"/>
      <c r="H441" s="9"/>
      <c r="I441" s="9"/>
      <c r="J441" s="9"/>
      <c r="K441" s="9"/>
      <c r="L441" s="39"/>
      <c r="M441" s="39"/>
      <c r="N441" s="9"/>
      <c r="O441" s="9"/>
      <c r="P441" s="9"/>
    </row>
    <row r="442" spans="1:16" ht="15.75" customHeight="1">
      <c r="A442" s="9"/>
      <c r="B442" s="9"/>
      <c r="C442" s="9"/>
      <c r="D442" s="9"/>
      <c r="E442" s="9"/>
      <c r="F442" s="9"/>
      <c r="G442" s="9"/>
      <c r="H442" s="9"/>
      <c r="I442" s="9"/>
      <c r="J442" s="9"/>
      <c r="K442" s="9"/>
      <c r="L442" s="39"/>
      <c r="M442" s="39"/>
      <c r="N442" s="9"/>
      <c r="O442" s="9"/>
      <c r="P442" s="9"/>
    </row>
    <row r="443" spans="1:16" ht="15.75" customHeight="1">
      <c r="A443" s="9"/>
      <c r="B443" s="9"/>
      <c r="C443" s="9"/>
      <c r="D443" s="9"/>
      <c r="E443" s="9"/>
      <c r="F443" s="9"/>
      <c r="G443" s="9"/>
      <c r="H443" s="9"/>
      <c r="I443" s="9"/>
      <c r="J443" s="9"/>
      <c r="K443" s="9"/>
      <c r="L443" s="39"/>
      <c r="M443" s="39"/>
      <c r="N443" s="9"/>
      <c r="O443" s="9"/>
      <c r="P443" s="9"/>
    </row>
    <row r="444" spans="1:16" ht="15.75" customHeight="1">
      <c r="A444" s="9"/>
      <c r="B444" s="9"/>
      <c r="C444" s="9"/>
      <c r="D444" s="9"/>
      <c r="E444" s="9"/>
      <c r="F444" s="9"/>
      <c r="G444" s="9"/>
      <c r="H444" s="9"/>
      <c r="I444" s="9"/>
      <c r="J444" s="9"/>
      <c r="K444" s="9"/>
      <c r="L444" s="39"/>
      <c r="M444" s="39"/>
      <c r="N444" s="9"/>
      <c r="O444" s="9"/>
      <c r="P444" s="9"/>
    </row>
    <row r="445" spans="1:16" ht="15.75" customHeight="1">
      <c r="A445" s="9"/>
      <c r="B445" s="9"/>
      <c r="C445" s="9"/>
      <c r="D445" s="9"/>
      <c r="E445" s="9"/>
      <c r="F445" s="9"/>
      <c r="G445" s="9"/>
      <c r="H445" s="9"/>
      <c r="I445" s="9"/>
      <c r="J445" s="9"/>
      <c r="K445" s="9"/>
      <c r="L445" s="39"/>
      <c r="M445" s="39"/>
      <c r="N445" s="9"/>
      <c r="O445" s="9"/>
      <c r="P445" s="9"/>
    </row>
    <row r="446" spans="1:16" ht="15.75" customHeight="1">
      <c r="A446" s="9"/>
      <c r="B446" s="9"/>
      <c r="C446" s="9"/>
      <c r="D446" s="9"/>
      <c r="E446" s="9"/>
      <c r="F446" s="9"/>
      <c r="G446" s="9"/>
      <c r="H446" s="9"/>
      <c r="I446" s="9"/>
      <c r="J446" s="9"/>
      <c r="K446" s="9"/>
      <c r="L446" s="39"/>
      <c r="M446" s="39"/>
      <c r="N446" s="9"/>
      <c r="O446" s="9"/>
      <c r="P446" s="9"/>
    </row>
    <row r="447" spans="1:16" ht="15.75" customHeight="1">
      <c r="A447" s="9"/>
      <c r="B447" s="9"/>
      <c r="C447" s="9"/>
      <c r="D447" s="9"/>
      <c r="E447" s="9"/>
      <c r="F447" s="9"/>
      <c r="G447" s="9"/>
      <c r="H447" s="9"/>
      <c r="I447" s="9"/>
      <c r="J447" s="9"/>
      <c r="K447" s="9"/>
      <c r="L447" s="39"/>
      <c r="M447" s="39"/>
      <c r="N447" s="9"/>
      <c r="O447" s="9"/>
      <c r="P447" s="9"/>
    </row>
    <row r="448" spans="1:16" ht="15.75" customHeight="1">
      <c r="A448" s="9"/>
      <c r="B448" s="9"/>
      <c r="C448" s="9"/>
      <c r="D448" s="9"/>
      <c r="E448" s="9"/>
      <c r="F448" s="9"/>
      <c r="G448" s="9"/>
      <c r="H448" s="9"/>
      <c r="I448" s="9"/>
      <c r="J448" s="9"/>
      <c r="K448" s="9"/>
      <c r="L448" s="39"/>
      <c r="M448" s="39"/>
      <c r="N448" s="9"/>
      <c r="O448" s="9"/>
      <c r="P448" s="9"/>
    </row>
    <row r="449" spans="1:16" ht="15.75" customHeight="1">
      <c r="A449" s="9"/>
      <c r="B449" s="9"/>
      <c r="C449" s="9"/>
      <c r="D449" s="9"/>
      <c r="E449" s="9"/>
      <c r="F449" s="9"/>
      <c r="G449" s="9"/>
      <c r="H449" s="9"/>
      <c r="I449" s="9"/>
      <c r="J449" s="9"/>
      <c r="K449" s="9"/>
      <c r="L449" s="39"/>
      <c r="M449" s="39"/>
      <c r="N449" s="9"/>
      <c r="O449" s="9"/>
      <c r="P449" s="9"/>
    </row>
    <row r="450" spans="1:16" ht="15.75" customHeight="1">
      <c r="A450" s="9"/>
      <c r="B450" s="9"/>
      <c r="C450" s="9"/>
      <c r="D450" s="9"/>
      <c r="E450" s="9"/>
      <c r="F450" s="9"/>
      <c r="G450" s="9"/>
      <c r="H450" s="9"/>
      <c r="I450" s="9"/>
      <c r="J450" s="9"/>
      <c r="K450" s="9"/>
      <c r="L450" s="39"/>
      <c r="M450" s="39"/>
      <c r="N450" s="9"/>
      <c r="O450" s="9"/>
      <c r="P450" s="9"/>
    </row>
    <row r="451" spans="1:16" ht="15.75" customHeight="1">
      <c r="A451" s="9"/>
      <c r="B451" s="9"/>
      <c r="C451" s="9"/>
      <c r="D451" s="9"/>
      <c r="E451" s="9"/>
      <c r="F451" s="9"/>
      <c r="G451" s="9"/>
      <c r="H451" s="9"/>
      <c r="I451" s="9"/>
      <c r="J451" s="9"/>
      <c r="K451" s="9"/>
      <c r="L451" s="39"/>
      <c r="M451" s="39"/>
      <c r="N451" s="9"/>
      <c r="O451" s="9"/>
      <c r="P451" s="9"/>
    </row>
    <row r="452" spans="1:16" ht="15.75" customHeight="1">
      <c r="A452" s="9"/>
      <c r="B452" s="9"/>
      <c r="C452" s="9"/>
      <c r="D452" s="9"/>
      <c r="E452" s="9"/>
      <c r="F452" s="9"/>
      <c r="G452" s="9"/>
      <c r="H452" s="9"/>
      <c r="I452" s="9"/>
      <c r="J452" s="9"/>
      <c r="K452" s="9"/>
      <c r="L452" s="39"/>
      <c r="M452" s="39"/>
      <c r="N452" s="9"/>
      <c r="O452" s="9"/>
      <c r="P452" s="9"/>
    </row>
    <row r="453" spans="1:16" ht="15.75" customHeight="1">
      <c r="A453" s="9"/>
      <c r="B453" s="9"/>
      <c r="C453" s="9"/>
      <c r="D453" s="9"/>
      <c r="E453" s="9"/>
      <c r="F453" s="9"/>
      <c r="G453" s="9"/>
      <c r="H453" s="9"/>
      <c r="I453" s="9"/>
      <c r="J453" s="9"/>
      <c r="K453" s="9"/>
      <c r="L453" s="39"/>
      <c r="M453" s="39"/>
      <c r="N453" s="9"/>
      <c r="O453" s="9"/>
      <c r="P453" s="9"/>
    </row>
    <row r="454" spans="1:16" ht="15.75" customHeight="1">
      <c r="A454" s="9"/>
      <c r="B454" s="9"/>
      <c r="C454" s="9"/>
      <c r="D454" s="9"/>
      <c r="E454" s="9"/>
      <c r="F454" s="9"/>
      <c r="G454" s="9"/>
      <c r="H454" s="9"/>
      <c r="I454" s="9"/>
      <c r="J454" s="9"/>
      <c r="K454" s="9"/>
      <c r="L454" s="39"/>
      <c r="M454" s="39"/>
      <c r="N454" s="9"/>
      <c r="O454" s="9"/>
      <c r="P454" s="9"/>
    </row>
    <row r="455" spans="1:16" ht="15.75" customHeight="1">
      <c r="A455" s="9"/>
      <c r="B455" s="9"/>
      <c r="C455" s="9"/>
      <c r="D455" s="9"/>
      <c r="E455" s="9"/>
      <c r="F455" s="9"/>
      <c r="G455" s="9"/>
      <c r="H455" s="9"/>
      <c r="I455" s="9"/>
      <c r="J455" s="9"/>
      <c r="K455" s="9"/>
      <c r="L455" s="39"/>
      <c r="M455" s="39"/>
      <c r="N455" s="9"/>
      <c r="O455" s="9"/>
      <c r="P455" s="9"/>
    </row>
    <row r="456" spans="1:16" ht="15.75" customHeight="1">
      <c r="A456" s="9"/>
      <c r="B456" s="9"/>
      <c r="C456" s="9"/>
      <c r="D456" s="9"/>
      <c r="E456" s="9"/>
      <c r="F456" s="9"/>
      <c r="G456" s="9"/>
      <c r="H456" s="9"/>
      <c r="I456" s="9"/>
      <c r="J456" s="9"/>
      <c r="K456" s="9"/>
      <c r="L456" s="39"/>
      <c r="M456" s="39"/>
      <c r="N456" s="9"/>
      <c r="O456" s="9"/>
      <c r="P456" s="9"/>
    </row>
    <row r="457" spans="1:16" ht="15.75" customHeight="1">
      <c r="A457" s="9"/>
      <c r="B457" s="9"/>
      <c r="C457" s="9"/>
      <c r="D457" s="9"/>
      <c r="E457" s="9"/>
      <c r="F457" s="9"/>
      <c r="G457" s="9"/>
      <c r="H457" s="9"/>
      <c r="I457" s="9"/>
      <c r="J457" s="9"/>
      <c r="K457" s="9"/>
      <c r="L457" s="39"/>
      <c r="M457" s="39"/>
      <c r="N457" s="9"/>
      <c r="O457" s="9"/>
      <c r="P457" s="9"/>
    </row>
    <row r="458" spans="1:16" ht="15.75" customHeight="1">
      <c r="A458" s="9"/>
      <c r="B458" s="9"/>
      <c r="C458" s="9"/>
      <c r="D458" s="9"/>
      <c r="E458" s="9"/>
      <c r="F458" s="9"/>
      <c r="G458" s="9"/>
      <c r="H458" s="9"/>
      <c r="I458" s="9"/>
      <c r="J458" s="9"/>
      <c r="K458" s="9"/>
      <c r="L458" s="39"/>
      <c r="M458" s="39"/>
      <c r="N458" s="9"/>
      <c r="O458" s="9"/>
      <c r="P458" s="9"/>
    </row>
    <row r="459" spans="1:16" ht="15.75" customHeight="1">
      <c r="A459" s="9"/>
      <c r="B459" s="9"/>
      <c r="C459" s="9"/>
      <c r="D459" s="9"/>
      <c r="E459" s="9"/>
      <c r="F459" s="9"/>
      <c r="G459" s="9"/>
      <c r="H459" s="9"/>
      <c r="I459" s="9"/>
      <c r="J459" s="9"/>
      <c r="K459" s="9"/>
      <c r="L459" s="39"/>
      <c r="M459" s="39"/>
      <c r="N459" s="9"/>
      <c r="O459" s="9"/>
      <c r="P459" s="9"/>
    </row>
    <row r="460" spans="1:16" ht="15.75" customHeight="1">
      <c r="A460" s="9"/>
      <c r="B460" s="9"/>
      <c r="C460" s="9"/>
      <c r="D460" s="9"/>
      <c r="E460" s="9"/>
      <c r="F460" s="9"/>
      <c r="G460" s="9"/>
      <c r="H460" s="9"/>
      <c r="I460" s="9"/>
      <c r="J460" s="9"/>
      <c r="K460" s="9"/>
      <c r="L460" s="39"/>
      <c r="M460" s="39"/>
      <c r="N460" s="9"/>
      <c r="O460" s="9"/>
      <c r="P460" s="9"/>
    </row>
    <row r="461" spans="1:16" ht="15.75" customHeight="1">
      <c r="A461" s="9"/>
      <c r="B461" s="9"/>
      <c r="C461" s="9"/>
      <c r="D461" s="9"/>
      <c r="E461" s="9"/>
      <c r="F461" s="9"/>
      <c r="G461" s="9"/>
      <c r="H461" s="9"/>
      <c r="I461" s="9"/>
      <c r="J461" s="9"/>
      <c r="K461" s="9"/>
      <c r="L461" s="39"/>
      <c r="M461" s="39"/>
      <c r="N461" s="9"/>
      <c r="O461" s="9"/>
      <c r="P461" s="9"/>
    </row>
    <row r="462" spans="1:16" ht="15.75" customHeight="1">
      <c r="A462" s="9"/>
      <c r="B462" s="9"/>
      <c r="C462" s="9"/>
      <c r="D462" s="9"/>
      <c r="E462" s="9"/>
      <c r="F462" s="9"/>
      <c r="G462" s="9"/>
      <c r="H462" s="9"/>
      <c r="I462" s="9"/>
      <c r="J462" s="9"/>
      <c r="K462" s="9"/>
      <c r="L462" s="39"/>
      <c r="M462" s="39"/>
      <c r="N462" s="9"/>
      <c r="O462" s="9"/>
      <c r="P462" s="9"/>
    </row>
    <row r="463" spans="1:16" ht="15.75" customHeight="1">
      <c r="A463" s="9"/>
      <c r="B463" s="9"/>
      <c r="C463" s="9"/>
      <c r="D463" s="9"/>
      <c r="E463" s="9"/>
      <c r="F463" s="9"/>
      <c r="G463" s="9"/>
      <c r="H463" s="9"/>
      <c r="I463" s="9"/>
      <c r="J463" s="9"/>
      <c r="K463" s="9"/>
      <c r="L463" s="39"/>
      <c r="M463" s="39"/>
      <c r="N463" s="9"/>
      <c r="O463" s="9"/>
      <c r="P463" s="9"/>
    </row>
    <row r="464" spans="1:16" ht="15.75" customHeight="1">
      <c r="A464" s="9"/>
      <c r="B464" s="9"/>
      <c r="C464" s="9"/>
      <c r="D464" s="9"/>
      <c r="E464" s="9"/>
      <c r="F464" s="9"/>
      <c r="G464" s="9"/>
      <c r="H464" s="9"/>
      <c r="I464" s="9"/>
      <c r="J464" s="9"/>
      <c r="K464" s="9"/>
      <c r="L464" s="39"/>
      <c r="M464" s="39"/>
      <c r="N464" s="9"/>
      <c r="O464" s="9"/>
      <c r="P464" s="9"/>
    </row>
    <row r="465" spans="1:16" ht="15.75" customHeight="1">
      <c r="A465" s="9"/>
      <c r="B465" s="9"/>
      <c r="C465" s="9"/>
      <c r="D465" s="9"/>
      <c r="E465" s="9"/>
      <c r="F465" s="9"/>
      <c r="G465" s="9"/>
      <c r="H465" s="9"/>
      <c r="I465" s="9"/>
      <c r="J465" s="9"/>
      <c r="K465" s="9"/>
      <c r="L465" s="39"/>
      <c r="M465" s="39"/>
      <c r="N465" s="9"/>
      <c r="O465" s="9"/>
      <c r="P465" s="9"/>
    </row>
    <row r="466" spans="1:16" ht="15.75" customHeight="1">
      <c r="A466" s="9"/>
      <c r="B466" s="9"/>
      <c r="C466" s="9"/>
      <c r="D466" s="9"/>
      <c r="E466" s="9"/>
      <c r="F466" s="9"/>
      <c r="G466" s="9"/>
      <c r="H466" s="9"/>
      <c r="I466" s="9"/>
      <c r="J466" s="9"/>
      <c r="K466" s="9"/>
      <c r="L466" s="39"/>
      <c r="M466" s="39"/>
      <c r="N466" s="9"/>
      <c r="O466" s="9"/>
      <c r="P466" s="9"/>
    </row>
    <row r="467" spans="1:16" ht="15.75" customHeight="1">
      <c r="A467" s="9"/>
      <c r="B467" s="9"/>
      <c r="C467" s="9"/>
      <c r="D467" s="9"/>
      <c r="E467" s="9"/>
      <c r="F467" s="9"/>
      <c r="G467" s="9"/>
      <c r="H467" s="9"/>
      <c r="I467" s="9"/>
      <c r="J467" s="9"/>
      <c r="K467" s="9"/>
      <c r="L467" s="39"/>
      <c r="M467" s="39"/>
      <c r="N467" s="9"/>
      <c r="O467" s="9"/>
      <c r="P467" s="9"/>
    </row>
    <row r="468" spans="1:16" ht="15.75" customHeight="1">
      <c r="A468" s="9"/>
      <c r="B468" s="9"/>
      <c r="C468" s="9"/>
      <c r="D468" s="9"/>
      <c r="E468" s="9"/>
      <c r="F468" s="9"/>
      <c r="G468" s="9"/>
      <c r="H468" s="9"/>
      <c r="I468" s="9"/>
      <c r="J468" s="9"/>
      <c r="K468" s="9"/>
      <c r="L468" s="39"/>
      <c r="M468" s="39"/>
      <c r="N468" s="9"/>
      <c r="O468" s="9"/>
      <c r="P468" s="9"/>
    </row>
    <row r="469" spans="1:16" ht="15.75" customHeight="1">
      <c r="A469" s="9"/>
      <c r="B469" s="9"/>
      <c r="C469" s="9"/>
      <c r="D469" s="9"/>
      <c r="E469" s="9"/>
      <c r="F469" s="9"/>
      <c r="G469" s="9"/>
      <c r="H469" s="9"/>
      <c r="I469" s="9"/>
      <c r="J469" s="9"/>
      <c r="K469" s="9"/>
      <c r="L469" s="39"/>
      <c r="M469" s="39"/>
      <c r="N469" s="9"/>
      <c r="O469" s="9"/>
      <c r="P469" s="9"/>
    </row>
    <row r="470" spans="1:16" ht="15.75" customHeight="1">
      <c r="A470" s="9"/>
      <c r="B470" s="9"/>
      <c r="C470" s="9"/>
      <c r="D470" s="9"/>
      <c r="E470" s="9"/>
      <c r="F470" s="9"/>
      <c r="G470" s="9"/>
      <c r="H470" s="9"/>
      <c r="I470" s="9"/>
      <c r="J470" s="9"/>
      <c r="K470" s="9"/>
      <c r="L470" s="39"/>
      <c r="M470" s="39"/>
      <c r="N470" s="9"/>
      <c r="O470" s="9"/>
      <c r="P470" s="9"/>
    </row>
    <row r="471" spans="1:16" ht="15.75" customHeight="1">
      <c r="A471" s="9"/>
      <c r="B471" s="9"/>
      <c r="C471" s="9"/>
      <c r="D471" s="9"/>
      <c r="E471" s="9"/>
      <c r="F471" s="9"/>
      <c r="G471" s="9"/>
      <c r="H471" s="9"/>
      <c r="I471" s="9"/>
      <c r="J471" s="9"/>
      <c r="K471" s="9"/>
      <c r="L471" s="39"/>
      <c r="M471" s="39"/>
      <c r="N471" s="9"/>
      <c r="O471" s="9"/>
      <c r="P471" s="9"/>
    </row>
    <row r="472" spans="1:16" ht="15.75" customHeight="1">
      <c r="A472" s="9"/>
      <c r="B472" s="9"/>
      <c r="C472" s="9"/>
      <c r="D472" s="9"/>
      <c r="E472" s="9"/>
      <c r="F472" s="9"/>
      <c r="G472" s="9"/>
      <c r="H472" s="9"/>
      <c r="I472" s="9"/>
      <c r="J472" s="9"/>
      <c r="K472" s="9"/>
      <c r="L472" s="39"/>
      <c r="M472" s="39"/>
      <c r="N472" s="9"/>
      <c r="O472" s="9"/>
      <c r="P472" s="9"/>
    </row>
    <row r="473" spans="1:16" ht="15.75" customHeight="1">
      <c r="A473" s="9"/>
      <c r="B473" s="9"/>
      <c r="C473" s="9"/>
      <c r="D473" s="9"/>
      <c r="E473" s="9"/>
      <c r="F473" s="9"/>
      <c r="G473" s="9"/>
      <c r="H473" s="9"/>
      <c r="I473" s="9"/>
      <c r="J473" s="9"/>
      <c r="K473" s="9"/>
      <c r="L473" s="39"/>
      <c r="M473" s="39"/>
      <c r="N473" s="9"/>
      <c r="O473" s="9"/>
      <c r="P473" s="9"/>
    </row>
    <row r="474" spans="1:16" ht="15.75" customHeight="1">
      <c r="A474" s="9"/>
      <c r="B474" s="9"/>
      <c r="C474" s="9"/>
      <c r="D474" s="9"/>
      <c r="E474" s="9"/>
      <c r="F474" s="9"/>
      <c r="G474" s="9"/>
      <c r="H474" s="9"/>
      <c r="I474" s="9"/>
      <c r="J474" s="9"/>
      <c r="K474" s="9"/>
      <c r="L474" s="39"/>
      <c r="M474" s="39"/>
      <c r="N474" s="9"/>
      <c r="O474" s="9"/>
      <c r="P474" s="9"/>
    </row>
    <row r="475" spans="1:16" ht="15.75" customHeight="1">
      <c r="A475" s="9"/>
      <c r="B475" s="9"/>
      <c r="C475" s="9"/>
      <c r="D475" s="9"/>
      <c r="E475" s="9"/>
      <c r="F475" s="9"/>
      <c r="G475" s="9"/>
      <c r="H475" s="9"/>
      <c r="I475" s="9"/>
      <c r="J475" s="9"/>
      <c r="K475" s="9"/>
      <c r="L475" s="39"/>
      <c r="M475" s="39"/>
      <c r="N475" s="9"/>
      <c r="O475" s="9"/>
      <c r="P475" s="9"/>
    </row>
    <row r="476" spans="1:16" ht="15.75" customHeight="1">
      <c r="A476" s="9"/>
      <c r="B476" s="9"/>
      <c r="C476" s="9"/>
      <c r="D476" s="9"/>
      <c r="E476" s="9"/>
      <c r="F476" s="9"/>
      <c r="G476" s="9"/>
      <c r="H476" s="9"/>
      <c r="I476" s="9"/>
      <c r="J476" s="9"/>
      <c r="K476" s="9"/>
      <c r="L476" s="39"/>
      <c r="M476" s="39"/>
      <c r="N476" s="9"/>
      <c r="O476" s="9"/>
      <c r="P476" s="9"/>
    </row>
    <row r="477" spans="1:16" ht="15.75" customHeight="1">
      <c r="A477" s="9"/>
      <c r="B477" s="9"/>
      <c r="C477" s="9"/>
      <c r="D477" s="9"/>
      <c r="E477" s="9"/>
      <c r="F477" s="9"/>
      <c r="G477" s="9"/>
      <c r="H477" s="9"/>
      <c r="I477" s="9"/>
      <c r="J477" s="9"/>
      <c r="K477" s="9"/>
      <c r="L477" s="39"/>
      <c r="M477" s="39"/>
      <c r="N477" s="9"/>
      <c r="O477" s="9"/>
      <c r="P477" s="9"/>
    </row>
    <row r="478" spans="1:16" ht="15.75" customHeight="1">
      <c r="A478" s="9"/>
      <c r="B478" s="9"/>
      <c r="C478" s="9"/>
      <c r="D478" s="9"/>
      <c r="E478" s="9"/>
      <c r="F478" s="9"/>
      <c r="G478" s="9"/>
      <c r="H478" s="9"/>
      <c r="I478" s="9"/>
      <c r="J478" s="9"/>
      <c r="K478" s="9"/>
      <c r="L478" s="39"/>
      <c r="M478" s="39"/>
      <c r="N478" s="9"/>
      <c r="O478" s="9"/>
      <c r="P478" s="9"/>
    </row>
    <row r="479" spans="1:16" ht="15.75" customHeight="1">
      <c r="A479" s="9"/>
      <c r="B479" s="9"/>
      <c r="C479" s="9"/>
      <c r="D479" s="9"/>
      <c r="E479" s="9"/>
      <c r="F479" s="9"/>
      <c r="G479" s="9"/>
      <c r="H479" s="9"/>
      <c r="I479" s="9"/>
      <c r="J479" s="9"/>
      <c r="K479" s="9"/>
      <c r="L479" s="39"/>
      <c r="M479" s="39"/>
      <c r="N479" s="9"/>
      <c r="O479" s="9"/>
      <c r="P479" s="9"/>
    </row>
    <row r="480" spans="1:16" ht="15.75" customHeight="1">
      <c r="A480" s="9"/>
      <c r="B480" s="9"/>
      <c r="C480" s="9"/>
      <c r="D480" s="9"/>
      <c r="E480" s="9"/>
      <c r="F480" s="9"/>
      <c r="G480" s="9"/>
      <c r="H480" s="9"/>
      <c r="I480" s="9"/>
      <c r="J480" s="9"/>
      <c r="K480" s="9"/>
      <c r="L480" s="39"/>
      <c r="M480" s="39"/>
      <c r="N480" s="9"/>
      <c r="O480" s="9"/>
      <c r="P480" s="9"/>
    </row>
    <row r="481" spans="1:16" ht="15.75" customHeight="1">
      <c r="A481" s="9"/>
      <c r="B481" s="9"/>
      <c r="C481" s="9"/>
      <c r="D481" s="9"/>
      <c r="E481" s="9"/>
      <c r="F481" s="9"/>
      <c r="G481" s="9"/>
      <c r="H481" s="9"/>
      <c r="I481" s="9"/>
      <c r="J481" s="9"/>
      <c r="K481" s="9"/>
      <c r="L481" s="39"/>
      <c r="M481" s="39"/>
      <c r="N481" s="9"/>
      <c r="O481" s="9"/>
      <c r="P481" s="9"/>
    </row>
    <row r="482" spans="1:16" ht="15.75" customHeight="1">
      <c r="A482" s="9"/>
      <c r="B482" s="9"/>
      <c r="C482" s="9"/>
      <c r="D482" s="9"/>
      <c r="E482" s="9"/>
      <c r="F482" s="9"/>
      <c r="G482" s="9"/>
      <c r="H482" s="9"/>
      <c r="I482" s="9"/>
      <c r="J482" s="9"/>
      <c r="K482" s="9"/>
      <c r="L482" s="39"/>
      <c r="M482" s="39"/>
      <c r="N482" s="9"/>
      <c r="O482" s="9"/>
      <c r="P482" s="9"/>
    </row>
    <row r="483" spans="1:16" ht="15.75" customHeight="1">
      <c r="A483" s="9"/>
      <c r="B483" s="9"/>
      <c r="C483" s="9"/>
      <c r="D483" s="9"/>
      <c r="E483" s="9"/>
      <c r="F483" s="9"/>
      <c r="G483" s="9"/>
      <c r="H483" s="9"/>
      <c r="I483" s="9"/>
      <c r="J483" s="9"/>
      <c r="K483" s="9"/>
      <c r="L483" s="39"/>
      <c r="M483" s="39"/>
      <c r="N483" s="9"/>
      <c r="O483" s="9"/>
      <c r="P483" s="9"/>
    </row>
    <row r="484" spans="1:16" ht="15.75" customHeight="1">
      <c r="A484" s="9"/>
      <c r="B484" s="9"/>
      <c r="C484" s="9"/>
      <c r="D484" s="9"/>
      <c r="E484" s="9"/>
      <c r="F484" s="9"/>
      <c r="G484" s="9"/>
      <c r="H484" s="9"/>
      <c r="I484" s="9"/>
      <c r="J484" s="9"/>
      <c r="K484" s="9"/>
      <c r="L484" s="39"/>
      <c r="M484" s="39"/>
      <c r="N484" s="9"/>
      <c r="O484" s="9"/>
      <c r="P484" s="9"/>
    </row>
    <row r="485" spans="1:16" ht="15.75" customHeight="1">
      <c r="A485" s="9"/>
      <c r="B485" s="9"/>
      <c r="C485" s="9"/>
      <c r="D485" s="9"/>
      <c r="E485" s="9"/>
      <c r="F485" s="9"/>
      <c r="G485" s="9"/>
      <c r="H485" s="9"/>
      <c r="I485" s="9"/>
      <c r="J485" s="9"/>
      <c r="K485" s="9"/>
      <c r="L485" s="39"/>
      <c r="M485" s="39"/>
      <c r="N485" s="9"/>
      <c r="O485" s="9"/>
      <c r="P485" s="9"/>
    </row>
    <row r="486" spans="1:16" ht="15.75" customHeight="1">
      <c r="A486" s="9"/>
      <c r="B486" s="9"/>
      <c r="C486" s="9"/>
      <c r="D486" s="9"/>
      <c r="E486" s="9"/>
      <c r="F486" s="9"/>
      <c r="G486" s="9"/>
      <c r="H486" s="9"/>
      <c r="I486" s="9"/>
      <c r="J486" s="9"/>
      <c r="K486" s="9"/>
      <c r="L486" s="39"/>
      <c r="M486" s="39"/>
      <c r="N486" s="9"/>
      <c r="O486" s="9"/>
      <c r="P486" s="9"/>
    </row>
    <row r="487" spans="1:16" ht="15.75" customHeight="1">
      <c r="A487" s="9"/>
      <c r="B487" s="9"/>
      <c r="C487" s="9"/>
      <c r="D487" s="9"/>
      <c r="E487" s="9"/>
      <c r="F487" s="9"/>
      <c r="G487" s="9"/>
      <c r="H487" s="9"/>
      <c r="I487" s="9"/>
      <c r="J487" s="9"/>
      <c r="K487" s="9"/>
      <c r="L487" s="39"/>
      <c r="M487" s="39"/>
      <c r="N487" s="9"/>
      <c r="O487" s="9"/>
      <c r="P487" s="9"/>
    </row>
    <row r="488" spans="1:16" ht="15.75" customHeight="1">
      <c r="A488" s="9"/>
      <c r="B488" s="9"/>
      <c r="C488" s="9"/>
      <c r="D488" s="9"/>
      <c r="E488" s="9"/>
      <c r="F488" s="9"/>
      <c r="G488" s="9"/>
      <c r="H488" s="9"/>
      <c r="I488" s="9"/>
      <c r="J488" s="9"/>
      <c r="K488" s="9"/>
      <c r="L488" s="39"/>
      <c r="M488" s="39"/>
      <c r="N488" s="9"/>
      <c r="O488" s="9"/>
      <c r="P488" s="9"/>
    </row>
    <row r="489" spans="1:16" ht="15.75" customHeight="1">
      <c r="A489" s="9"/>
      <c r="B489" s="9"/>
      <c r="C489" s="9"/>
      <c r="D489" s="9"/>
      <c r="E489" s="9"/>
      <c r="F489" s="9"/>
      <c r="G489" s="9"/>
      <c r="H489" s="9"/>
      <c r="I489" s="9"/>
      <c r="J489" s="9"/>
      <c r="K489" s="9"/>
      <c r="L489" s="39"/>
      <c r="M489" s="39"/>
      <c r="N489" s="9"/>
      <c r="O489" s="9"/>
      <c r="P489" s="9"/>
    </row>
    <row r="490" spans="1:16" ht="15.75" customHeight="1">
      <c r="A490" s="9"/>
      <c r="B490" s="9"/>
      <c r="C490" s="9"/>
      <c r="D490" s="9"/>
      <c r="E490" s="9"/>
      <c r="F490" s="9"/>
      <c r="G490" s="9"/>
      <c r="H490" s="9"/>
      <c r="I490" s="9"/>
      <c r="J490" s="9"/>
      <c r="K490" s="9"/>
      <c r="L490" s="39"/>
      <c r="M490" s="39"/>
      <c r="N490" s="9"/>
      <c r="O490" s="9"/>
      <c r="P490" s="9"/>
    </row>
    <row r="491" spans="1:16" ht="15.75" customHeight="1">
      <c r="A491" s="9"/>
      <c r="B491" s="9"/>
      <c r="C491" s="9"/>
      <c r="D491" s="9"/>
      <c r="E491" s="9"/>
      <c r="F491" s="9"/>
      <c r="G491" s="9"/>
      <c r="H491" s="9"/>
      <c r="I491" s="9"/>
      <c r="J491" s="9"/>
      <c r="K491" s="9"/>
      <c r="L491" s="39"/>
      <c r="M491" s="39"/>
      <c r="N491" s="9"/>
      <c r="O491" s="9"/>
      <c r="P491" s="9"/>
    </row>
    <row r="492" spans="1:16" ht="15.75" customHeight="1">
      <c r="A492" s="9"/>
      <c r="B492" s="9"/>
      <c r="C492" s="9"/>
      <c r="D492" s="9"/>
      <c r="E492" s="9"/>
      <c r="F492" s="9"/>
      <c r="G492" s="9"/>
      <c r="H492" s="9"/>
      <c r="I492" s="9"/>
      <c r="J492" s="9"/>
      <c r="K492" s="9"/>
      <c r="L492" s="39"/>
      <c r="M492" s="39"/>
      <c r="N492" s="9"/>
      <c r="O492" s="9"/>
      <c r="P492" s="9"/>
    </row>
    <row r="493" spans="1:16" ht="15.75" customHeight="1">
      <c r="A493" s="9"/>
      <c r="B493" s="9"/>
      <c r="C493" s="9"/>
      <c r="D493" s="9"/>
      <c r="E493" s="9"/>
      <c r="F493" s="9"/>
      <c r="G493" s="9"/>
      <c r="H493" s="9"/>
      <c r="I493" s="9"/>
      <c r="J493" s="9"/>
      <c r="K493" s="9"/>
      <c r="L493" s="39"/>
      <c r="M493" s="39"/>
      <c r="N493" s="9"/>
      <c r="O493" s="9"/>
      <c r="P493" s="9"/>
    </row>
    <row r="494" spans="1:16" ht="15.75" customHeight="1">
      <c r="A494" s="9"/>
      <c r="B494" s="9"/>
      <c r="C494" s="9"/>
      <c r="D494" s="9"/>
      <c r="E494" s="9"/>
      <c r="F494" s="9"/>
      <c r="G494" s="9"/>
      <c r="H494" s="9"/>
      <c r="I494" s="9"/>
      <c r="J494" s="9"/>
      <c r="K494" s="9"/>
      <c r="L494" s="39"/>
      <c r="M494" s="39"/>
      <c r="N494" s="9"/>
      <c r="O494" s="9"/>
      <c r="P494" s="9"/>
    </row>
    <row r="495" spans="1:16" ht="15.75" customHeight="1">
      <c r="A495" s="9"/>
      <c r="B495" s="9"/>
      <c r="C495" s="9"/>
      <c r="D495" s="9"/>
      <c r="E495" s="9"/>
      <c r="F495" s="9"/>
      <c r="G495" s="9"/>
      <c r="H495" s="9"/>
      <c r="I495" s="9"/>
      <c r="J495" s="9"/>
      <c r="K495" s="9"/>
      <c r="L495" s="39"/>
      <c r="M495" s="39"/>
      <c r="N495" s="9"/>
      <c r="O495" s="9"/>
      <c r="P495" s="9"/>
    </row>
    <row r="496" spans="1:16" ht="15.75" customHeight="1">
      <c r="A496" s="9"/>
      <c r="B496" s="9"/>
      <c r="C496" s="9"/>
      <c r="D496" s="9"/>
      <c r="E496" s="9"/>
      <c r="F496" s="9"/>
      <c r="G496" s="9"/>
      <c r="H496" s="9"/>
      <c r="I496" s="9"/>
      <c r="J496" s="9"/>
      <c r="K496" s="9"/>
      <c r="L496" s="39"/>
      <c r="M496" s="39"/>
      <c r="N496" s="9"/>
      <c r="O496" s="9"/>
      <c r="P496" s="9"/>
    </row>
    <row r="497" spans="1:16" ht="15.75" customHeight="1">
      <c r="A497" s="9"/>
      <c r="B497" s="9"/>
      <c r="C497" s="9"/>
      <c r="D497" s="9"/>
      <c r="E497" s="9"/>
      <c r="F497" s="9"/>
      <c r="G497" s="9"/>
      <c r="H497" s="9"/>
      <c r="I497" s="9"/>
      <c r="J497" s="9"/>
      <c r="K497" s="9"/>
      <c r="L497" s="39"/>
      <c r="M497" s="39"/>
      <c r="N497" s="9"/>
      <c r="O497" s="9"/>
      <c r="P497" s="9"/>
    </row>
    <row r="498" spans="1:16" ht="15.75" customHeight="1">
      <c r="A498" s="9"/>
      <c r="B498" s="9"/>
      <c r="C498" s="9"/>
      <c r="D498" s="9"/>
      <c r="E498" s="9"/>
      <c r="F498" s="9"/>
      <c r="G498" s="9"/>
      <c r="H498" s="9"/>
      <c r="I498" s="9"/>
      <c r="J498" s="9"/>
      <c r="K498" s="9"/>
      <c r="L498" s="39"/>
      <c r="M498" s="39"/>
      <c r="N498" s="9"/>
      <c r="O498" s="9"/>
      <c r="P498" s="9"/>
    </row>
    <row r="499" spans="1:16" ht="15.75" customHeight="1">
      <c r="A499" s="9"/>
      <c r="B499" s="9"/>
      <c r="C499" s="9"/>
      <c r="D499" s="9"/>
      <c r="E499" s="9"/>
      <c r="F499" s="9"/>
      <c r="G499" s="9"/>
      <c r="H499" s="9"/>
      <c r="I499" s="9"/>
      <c r="J499" s="9"/>
      <c r="K499" s="9"/>
      <c r="L499" s="39"/>
      <c r="M499" s="39"/>
      <c r="N499" s="9"/>
      <c r="O499" s="9"/>
      <c r="P499" s="9"/>
    </row>
    <row r="500" spans="1:16" ht="15.75" customHeight="1">
      <c r="A500" s="9"/>
      <c r="B500" s="9"/>
      <c r="C500" s="9"/>
      <c r="D500" s="9"/>
      <c r="E500" s="9"/>
      <c r="F500" s="9"/>
      <c r="G500" s="9"/>
      <c r="H500" s="9"/>
      <c r="I500" s="9"/>
      <c r="J500" s="9"/>
      <c r="K500" s="9"/>
      <c r="L500" s="39"/>
      <c r="M500" s="39"/>
      <c r="N500" s="9"/>
      <c r="O500" s="9"/>
      <c r="P500" s="9"/>
    </row>
    <row r="501" spans="1:16" ht="15.75" customHeight="1">
      <c r="A501" s="9"/>
      <c r="B501" s="9"/>
      <c r="C501" s="9"/>
      <c r="D501" s="9"/>
      <c r="E501" s="9"/>
      <c r="F501" s="9"/>
      <c r="G501" s="9"/>
      <c r="H501" s="9"/>
      <c r="I501" s="9"/>
      <c r="J501" s="9"/>
      <c r="K501" s="9"/>
      <c r="L501" s="39"/>
      <c r="M501" s="39"/>
      <c r="N501" s="9"/>
      <c r="O501" s="9"/>
      <c r="P501" s="9"/>
    </row>
    <row r="502" spans="1:16" ht="15.75" customHeight="1">
      <c r="A502" s="9"/>
      <c r="B502" s="9"/>
      <c r="C502" s="9"/>
      <c r="D502" s="9"/>
      <c r="E502" s="9"/>
      <c r="F502" s="9"/>
      <c r="G502" s="9"/>
      <c r="H502" s="9"/>
      <c r="I502" s="9"/>
      <c r="J502" s="9"/>
      <c r="K502" s="9"/>
      <c r="L502" s="39"/>
      <c r="M502" s="39"/>
      <c r="N502" s="9"/>
      <c r="O502" s="9"/>
      <c r="P502" s="9"/>
    </row>
    <row r="503" spans="1:16" ht="15.75" customHeight="1">
      <c r="A503" s="9"/>
      <c r="B503" s="9"/>
      <c r="C503" s="9"/>
      <c r="D503" s="9"/>
      <c r="E503" s="9"/>
      <c r="F503" s="9"/>
      <c r="G503" s="9"/>
      <c r="H503" s="9"/>
      <c r="I503" s="9"/>
      <c r="J503" s="9"/>
      <c r="K503" s="9"/>
      <c r="L503" s="39"/>
      <c r="M503" s="39"/>
      <c r="N503" s="9"/>
      <c r="O503" s="9"/>
      <c r="P503" s="9"/>
    </row>
    <row r="504" spans="1:16" ht="15.75" customHeight="1">
      <c r="A504" s="9"/>
      <c r="B504" s="9"/>
      <c r="C504" s="9"/>
      <c r="D504" s="9"/>
      <c r="E504" s="9"/>
      <c r="F504" s="9"/>
      <c r="G504" s="9"/>
      <c r="H504" s="9"/>
      <c r="I504" s="9"/>
      <c r="J504" s="9"/>
      <c r="K504" s="9"/>
      <c r="L504" s="39"/>
      <c r="M504" s="39"/>
      <c r="N504" s="9"/>
      <c r="O504" s="9"/>
      <c r="P504" s="9"/>
    </row>
    <row r="505" spans="1:16" ht="15.75" customHeight="1">
      <c r="A505" s="9"/>
      <c r="B505" s="9"/>
      <c r="C505" s="9"/>
      <c r="D505" s="9"/>
      <c r="E505" s="9"/>
      <c r="F505" s="9"/>
      <c r="G505" s="9"/>
      <c r="H505" s="9"/>
      <c r="I505" s="9"/>
      <c r="J505" s="9"/>
      <c r="K505" s="9"/>
      <c r="L505" s="39"/>
      <c r="M505" s="39"/>
      <c r="N505" s="9"/>
      <c r="O505" s="9"/>
      <c r="P505" s="9"/>
    </row>
    <row r="506" spans="1:16" ht="15.75" customHeight="1">
      <c r="A506" s="9"/>
      <c r="B506" s="9"/>
      <c r="C506" s="9"/>
      <c r="D506" s="9"/>
      <c r="E506" s="9"/>
      <c r="F506" s="9"/>
      <c r="G506" s="9"/>
      <c r="H506" s="9"/>
      <c r="I506" s="9"/>
      <c r="J506" s="9"/>
      <c r="K506" s="9"/>
      <c r="L506" s="39"/>
      <c r="M506" s="39"/>
      <c r="N506" s="9"/>
      <c r="O506" s="9"/>
      <c r="P506" s="9"/>
    </row>
    <row r="507" spans="1:16" ht="15.75" customHeight="1">
      <c r="A507" s="9"/>
      <c r="B507" s="9"/>
      <c r="C507" s="9"/>
      <c r="D507" s="9"/>
      <c r="E507" s="9"/>
      <c r="F507" s="9"/>
      <c r="G507" s="9"/>
      <c r="H507" s="9"/>
      <c r="I507" s="9"/>
      <c r="J507" s="9"/>
      <c r="K507" s="9"/>
      <c r="L507" s="39"/>
      <c r="M507" s="39"/>
      <c r="N507" s="9"/>
      <c r="O507" s="9"/>
      <c r="P507" s="9"/>
    </row>
    <row r="508" spans="1:16" ht="15.75" customHeight="1">
      <c r="A508" s="9"/>
      <c r="B508" s="9"/>
      <c r="C508" s="9"/>
      <c r="D508" s="9"/>
      <c r="E508" s="9"/>
      <c r="F508" s="9"/>
      <c r="G508" s="9"/>
      <c r="H508" s="9"/>
      <c r="I508" s="9"/>
      <c r="J508" s="9"/>
      <c r="K508" s="9"/>
      <c r="L508" s="39"/>
      <c r="M508" s="39"/>
      <c r="N508" s="9"/>
      <c r="O508" s="9"/>
      <c r="P508" s="9"/>
    </row>
    <row r="509" spans="1:16" ht="15.75" customHeight="1">
      <c r="A509" s="9"/>
      <c r="B509" s="9"/>
      <c r="C509" s="9"/>
      <c r="D509" s="9"/>
      <c r="E509" s="9"/>
      <c r="F509" s="9"/>
      <c r="G509" s="9"/>
      <c r="H509" s="9"/>
      <c r="I509" s="9"/>
      <c r="J509" s="9"/>
      <c r="K509" s="9"/>
      <c r="L509" s="39"/>
      <c r="M509" s="39"/>
      <c r="N509" s="9"/>
      <c r="O509" s="9"/>
      <c r="P509" s="9"/>
    </row>
    <row r="510" spans="1:16" ht="15.75" customHeight="1">
      <c r="A510" s="9"/>
      <c r="B510" s="9"/>
      <c r="C510" s="9"/>
      <c r="D510" s="9"/>
      <c r="E510" s="9"/>
      <c r="F510" s="9"/>
      <c r="G510" s="9"/>
      <c r="H510" s="9"/>
      <c r="I510" s="9"/>
      <c r="J510" s="9"/>
      <c r="K510" s="9"/>
      <c r="L510" s="39"/>
      <c r="M510" s="39"/>
      <c r="N510" s="9"/>
      <c r="O510" s="9"/>
      <c r="P510" s="9"/>
    </row>
    <row r="511" spans="1:16" ht="15.75" customHeight="1">
      <c r="A511" s="9"/>
      <c r="B511" s="9"/>
      <c r="C511" s="9"/>
      <c r="D511" s="9"/>
      <c r="E511" s="9"/>
      <c r="F511" s="9"/>
      <c r="G511" s="9"/>
      <c r="H511" s="9"/>
      <c r="I511" s="9"/>
      <c r="J511" s="9"/>
      <c r="K511" s="9"/>
      <c r="L511" s="39"/>
      <c r="M511" s="39"/>
      <c r="N511" s="9"/>
      <c r="O511" s="9"/>
      <c r="P511" s="9"/>
    </row>
    <row r="512" spans="1:16" ht="15.75" customHeight="1">
      <c r="A512" s="9"/>
      <c r="B512" s="9"/>
      <c r="C512" s="9"/>
      <c r="D512" s="9"/>
      <c r="E512" s="9"/>
      <c r="F512" s="9"/>
      <c r="G512" s="9"/>
      <c r="H512" s="9"/>
      <c r="I512" s="9"/>
      <c r="J512" s="9"/>
      <c r="K512" s="9"/>
      <c r="L512" s="39"/>
      <c r="M512" s="39"/>
      <c r="N512" s="9"/>
      <c r="O512" s="9"/>
      <c r="P512" s="9"/>
    </row>
    <row r="513" spans="1:16" ht="15.75" customHeight="1">
      <c r="A513" s="9"/>
      <c r="B513" s="9"/>
      <c r="C513" s="9"/>
      <c r="D513" s="9"/>
      <c r="E513" s="9"/>
      <c r="F513" s="9"/>
      <c r="G513" s="9"/>
      <c r="H513" s="9"/>
      <c r="I513" s="9"/>
      <c r="J513" s="9"/>
      <c r="K513" s="9"/>
      <c r="L513" s="39"/>
      <c r="M513" s="39"/>
      <c r="N513" s="9"/>
      <c r="O513" s="9"/>
      <c r="P513" s="9"/>
    </row>
    <row r="514" spans="1:16" ht="15.75" customHeight="1">
      <c r="A514" s="9"/>
      <c r="B514" s="9"/>
      <c r="C514" s="9"/>
      <c r="D514" s="9"/>
      <c r="E514" s="9"/>
      <c r="F514" s="9"/>
      <c r="G514" s="9"/>
      <c r="H514" s="9"/>
      <c r="I514" s="9"/>
      <c r="J514" s="9"/>
      <c r="K514" s="9"/>
      <c r="L514" s="39"/>
      <c r="M514" s="39"/>
      <c r="N514" s="9"/>
      <c r="O514" s="9"/>
      <c r="P514" s="9"/>
    </row>
    <row r="515" spans="1:16" ht="15.75" customHeight="1">
      <c r="A515" s="9"/>
      <c r="B515" s="9"/>
      <c r="C515" s="9"/>
      <c r="D515" s="9"/>
      <c r="E515" s="9"/>
      <c r="F515" s="9"/>
      <c r="G515" s="9"/>
      <c r="H515" s="9"/>
      <c r="I515" s="9"/>
      <c r="J515" s="9"/>
      <c r="K515" s="9"/>
      <c r="L515" s="39"/>
      <c r="M515" s="39"/>
      <c r="N515" s="9"/>
      <c r="O515" s="9"/>
      <c r="P515" s="9"/>
    </row>
    <row r="516" spans="1:16" ht="15.75" customHeight="1">
      <c r="A516" s="9"/>
      <c r="B516" s="9"/>
      <c r="C516" s="9"/>
      <c r="D516" s="9"/>
      <c r="E516" s="9"/>
      <c r="F516" s="9"/>
      <c r="G516" s="9"/>
      <c r="H516" s="9"/>
      <c r="I516" s="9"/>
      <c r="J516" s="9"/>
      <c r="K516" s="9"/>
      <c r="L516" s="39"/>
      <c r="M516" s="39"/>
      <c r="N516" s="9"/>
      <c r="O516" s="9"/>
      <c r="P516" s="9"/>
    </row>
    <row r="517" spans="1:16" ht="15.75" customHeight="1">
      <c r="A517" s="9"/>
      <c r="B517" s="9"/>
      <c r="C517" s="9"/>
      <c r="D517" s="9"/>
      <c r="E517" s="9"/>
      <c r="F517" s="9"/>
      <c r="G517" s="9"/>
      <c r="H517" s="9"/>
      <c r="I517" s="9"/>
      <c r="J517" s="9"/>
      <c r="K517" s="9"/>
      <c r="L517" s="39"/>
      <c r="M517" s="39"/>
      <c r="N517" s="9"/>
      <c r="O517" s="9"/>
      <c r="P517" s="9"/>
    </row>
    <row r="518" spans="1:16" ht="15.75" customHeight="1">
      <c r="A518" s="9"/>
      <c r="B518" s="9"/>
      <c r="C518" s="9"/>
      <c r="D518" s="9"/>
      <c r="E518" s="9"/>
      <c r="F518" s="9"/>
      <c r="G518" s="9"/>
      <c r="H518" s="9"/>
      <c r="I518" s="9"/>
      <c r="J518" s="9"/>
      <c r="K518" s="9"/>
      <c r="L518" s="39"/>
      <c r="M518" s="39"/>
      <c r="N518" s="9"/>
      <c r="O518" s="9"/>
      <c r="P518" s="9"/>
    </row>
    <row r="519" spans="1:16" ht="15.75" customHeight="1">
      <c r="A519" s="9"/>
      <c r="B519" s="9"/>
      <c r="C519" s="9"/>
      <c r="D519" s="9"/>
      <c r="E519" s="9"/>
      <c r="F519" s="9"/>
      <c r="G519" s="9"/>
      <c r="H519" s="9"/>
      <c r="I519" s="9"/>
      <c r="J519" s="9"/>
      <c r="K519" s="9"/>
      <c r="L519" s="39"/>
      <c r="M519" s="39"/>
      <c r="N519" s="9"/>
      <c r="O519" s="9"/>
      <c r="P519" s="9"/>
    </row>
    <row r="520" spans="1:16" ht="15.75" customHeight="1">
      <c r="A520" s="9"/>
      <c r="B520" s="9"/>
      <c r="C520" s="9"/>
      <c r="D520" s="9"/>
      <c r="E520" s="9"/>
      <c r="F520" s="9"/>
      <c r="G520" s="9"/>
      <c r="H520" s="9"/>
      <c r="I520" s="9"/>
      <c r="J520" s="9"/>
      <c r="K520" s="9"/>
      <c r="L520" s="39"/>
      <c r="M520" s="39"/>
      <c r="N520" s="9"/>
      <c r="O520" s="9"/>
      <c r="P520" s="9"/>
    </row>
    <row r="521" spans="1:16" ht="15.75" customHeight="1">
      <c r="A521" s="9"/>
      <c r="B521" s="9"/>
      <c r="C521" s="9"/>
      <c r="D521" s="9"/>
      <c r="E521" s="9"/>
      <c r="F521" s="9"/>
      <c r="G521" s="9"/>
      <c r="H521" s="9"/>
      <c r="I521" s="9"/>
      <c r="J521" s="9"/>
      <c r="K521" s="9"/>
      <c r="L521" s="39"/>
      <c r="M521" s="39"/>
      <c r="N521" s="9"/>
      <c r="O521" s="9"/>
      <c r="P521" s="9"/>
    </row>
    <row r="522" spans="1:16" ht="15.75" customHeight="1">
      <c r="A522" s="9"/>
      <c r="B522" s="9"/>
      <c r="C522" s="9"/>
      <c r="D522" s="9"/>
      <c r="E522" s="9"/>
      <c r="F522" s="9"/>
      <c r="G522" s="9"/>
      <c r="H522" s="9"/>
      <c r="I522" s="9"/>
      <c r="J522" s="9"/>
      <c r="K522" s="9"/>
      <c r="L522" s="39"/>
      <c r="M522" s="39"/>
      <c r="N522" s="9"/>
      <c r="O522" s="9"/>
      <c r="P522" s="9"/>
    </row>
    <row r="523" spans="1:16" ht="15.75" customHeight="1">
      <c r="A523" s="9"/>
      <c r="B523" s="9"/>
      <c r="C523" s="9"/>
      <c r="D523" s="9"/>
      <c r="E523" s="9"/>
      <c r="F523" s="9"/>
      <c r="G523" s="9"/>
      <c r="H523" s="9"/>
      <c r="I523" s="9"/>
      <c r="J523" s="9"/>
      <c r="K523" s="9"/>
      <c r="L523" s="39"/>
      <c r="M523" s="39"/>
      <c r="N523" s="9"/>
      <c r="O523" s="9"/>
      <c r="P523" s="9"/>
    </row>
    <row r="524" spans="1:16" ht="15.75" customHeight="1">
      <c r="A524" s="9"/>
      <c r="B524" s="9"/>
      <c r="C524" s="9"/>
      <c r="D524" s="9"/>
      <c r="E524" s="9"/>
      <c r="F524" s="9"/>
      <c r="G524" s="9"/>
      <c r="H524" s="9"/>
      <c r="I524" s="9"/>
      <c r="J524" s="9"/>
      <c r="K524" s="9"/>
      <c r="L524" s="39"/>
      <c r="M524" s="39"/>
      <c r="N524" s="9"/>
      <c r="O524" s="9"/>
      <c r="P524" s="9"/>
    </row>
    <row r="525" spans="1:16" ht="15.75" customHeight="1">
      <c r="A525" s="9"/>
      <c r="B525" s="9"/>
      <c r="C525" s="9"/>
      <c r="D525" s="9"/>
      <c r="E525" s="9"/>
      <c r="F525" s="9"/>
      <c r="G525" s="9"/>
      <c r="H525" s="9"/>
      <c r="I525" s="9"/>
      <c r="J525" s="9"/>
      <c r="K525" s="9"/>
      <c r="L525" s="39"/>
      <c r="M525" s="39"/>
      <c r="N525" s="9"/>
      <c r="O525" s="9"/>
      <c r="P525" s="9"/>
    </row>
    <row r="526" spans="1:16" ht="15.75" customHeight="1">
      <c r="A526" s="9"/>
      <c r="B526" s="9"/>
      <c r="C526" s="9"/>
      <c r="D526" s="9"/>
      <c r="E526" s="9"/>
      <c r="F526" s="9"/>
      <c r="G526" s="9"/>
      <c r="H526" s="9"/>
      <c r="I526" s="9"/>
      <c r="J526" s="9"/>
      <c r="K526" s="9"/>
      <c r="L526" s="39"/>
      <c r="M526" s="39"/>
      <c r="N526" s="9"/>
      <c r="O526" s="9"/>
      <c r="P526" s="9"/>
    </row>
    <row r="527" spans="1:16" ht="15.75" customHeight="1">
      <c r="A527" s="9"/>
      <c r="B527" s="9"/>
      <c r="C527" s="9"/>
      <c r="D527" s="9"/>
      <c r="E527" s="9"/>
      <c r="F527" s="9"/>
      <c r="G527" s="9"/>
      <c r="H527" s="9"/>
      <c r="I527" s="9"/>
      <c r="J527" s="9"/>
      <c r="K527" s="9"/>
      <c r="L527" s="39"/>
      <c r="M527" s="39"/>
      <c r="N527" s="9"/>
      <c r="O527" s="9"/>
      <c r="P527" s="9"/>
    </row>
    <row r="528" spans="1:16" ht="15.75" customHeight="1">
      <c r="A528" s="9"/>
      <c r="B528" s="9"/>
      <c r="C528" s="9"/>
      <c r="D528" s="9"/>
      <c r="E528" s="9"/>
      <c r="F528" s="9"/>
      <c r="G528" s="9"/>
      <c r="H528" s="9"/>
      <c r="I528" s="9"/>
      <c r="J528" s="9"/>
      <c r="K528" s="9"/>
      <c r="L528" s="39"/>
      <c r="M528" s="39"/>
      <c r="N528" s="9"/>
      <c r="O528" s="9"/>
      <c r="P528" s="9"/>
    </row>
    <row r="529" spans="1:16" ht="15.75" customHeight="1">
      <c r="A529" s="9"/>
      <c r="B529" s="9"/>
      <c r="C529" s="9"/>
      <c r="D529" s="9"/>
      <c r="E529" s="9"/>
      <c r="F529" s="9"/>
      <c r="G529" s="9"/>
      <c r="H529" s="9"/>
      <c r="I529" s="9"/>
      <c r="J529" s="9"/>
      <c r="K529" s="9"/>
      <c r="L529" s="39"/>
      <c r="M529" s="39"/>
      <c r="N529" s="9"/>
      <c r="O529" s="9"/>
      <c r="P529" s="9"/>
    </row>
    <row r="530" spans="1:16" ht="15.75" customHeight="1">
      <c r="A530" s="9"/>
      <c r="B530" s="9"/>
      <c r="C530" s="9"/>
      <c r="D530" s="9"/>
      <c r="E530" s="9"/>
      <c r="F530" s="9"/>
      <c r="G530" s="9"/>
      <c r="H530" s="9"/>
      <c r="I530" s="9"/>
      <c r="J530" s="9"/>
      <c r="K530" s="9"/>
      <c r="L530" s="39"/>
      <c r="M530" s="39"/>
      <c r="N530" s="9"/>
      <c r="O530" s="9"/>
      <c r="P530" s="9"/>
    </row>
    <row r="531" spans="1:16" ht="15.75" customHeight="1">
      <c r="A531" s="9"/>
      <c r="B531" s="9"/>
      <c r="C531" s="9"/>
      <c r="D531" s="9"/>
      <c r="E531" s="9"/>
      <c r="F531" s="9"/>
      <c r="G531" s="9"/>
      <c r="H531" s="9"/>
      <c r="I531" s="9"/>
      <c r="J531" s="9"/>
      <c r="K531" s="9"/>
      <c r="L531" s="39"/>
      <c r="M531" s="39"/>
      <c r="N531" s="9"/>
      <c r="O531" s="9"/>
      <c r="P531" s="9"/>
    </row>
    <row r="532" spans="1:16" ht="15.75" customHeight="1">
      <c r="A532" s="9"/>
      <c r="B532" s="9"/>
      <c r="C532" s="9"/>
      <c r="D532" s="9"/>
      <c r="E532" s="9"/>
      <c r="F532" s="9"/>
      <c r="G532" s="9"/>
      <c r="H532" s="9"/>
      <c r="I532" s="9"/>
      <c r="J532" s="9"/>
      <c r="K532" s="9"/>
      <c r="L532" s="39"/>
      <c r="M532" s="39"/>
      <c r="N532" s="9"/>
      <c r="O532" s="9"/>
      <c r="P532" s="9"/>
    </row>
    <row r="533" spans="1:16" ht="15.75" customHeight="1">
      <c r="A533" s="9"/>
      <c r="B533" s="9"/>
      <c r="C533" s="9"/>
      <c r="D533" s="9"/>
      <c r="E533" s="9"/>
      <c r="F533" s="9"/>
      <c r="G533" s="9"/>
      <c r="H533" s="9"/>
      <c r="I533" s="9"/>
      <c r="J533" s="9"/>
      <c r="K533" s="9"/>
      <c r="L533" s="39"/>
      <c r="M533" s="39"/>
      <c r="N533" s="9"/>
      <c r="O533" s="9"/>
      <c r="P533" s="9"/>
    </row>
    <row r="534" spans="1:16" ht="15.75" customHeight="1">
      <c r="A534" s="9"/>
      <c r="B534" s="9"/>
      <c r="C534" s="9"/>
      <c r="D534" s="9"/>
      <c r="E534" s="9"/>
      <c r="F534" s="9"/>
      <c r="G534" s="9"/>
      <c r="H534" s="9"/>
      <c r="I534" s="9"/>
      <c r="J534" s="9"/>
      <c r="K534" s="9"/>
      <c r="L534" s="39"/>
      <c r="M534" s="39"/>
      <c r="N534" s="9"/>
      <c r="O534" s="9"/>
      <c r="P534" s="9"/>
    </row>
    <row r="535" spans="1:16" ht="15.75" customHeight="1">
      <c r="A535" s="9"/>
      <c r="B535" s="9"/>
      <c r="C535" s="9"/>
      <c r="D535" s="9"/>
      <c r="E535" s="9"/>
      <c r="F535" s="9"/>
      <c r="G535" s="9"/>
      <c r="H535" s="9"/>
      <c r="I535" s="9"/>
      <c r="J535" s="9"/>
      <c r="K535" s="9"/>
      <c r="L535" s="39"/>
      <c r="M535" s="39"/>
      <c r="N535" s="9"/>
      <c r="O535" s="9"/>
      <c r="P535" s="9"/>
    </row>
    <row r="536" spans="1:16" ht="15.75" customHeight="1">
      <c r="A536" s="9"/>
      <c r="B536" s="9"/>
      <c r="C536" s="9"/>
      <c r="D536" s="9"/>
      <c r="E536" s="9"/>
      <c r="F536" s="9"/>
      <c r="G536" s="9"/>
      <c r="H536" s="9"/>
      <c r="I536" s="9"/>
      <c r="J536" s="9"/>
      <c r="K536" s="9"/>
      <c r="L536" s="39"/>
      <c r="M536" s="39"/>
      <c r="N536" s="9"/>
      <c r="O536" s="9"/>
      <c r="P536" s="9"/>
    </row>
    <row r="537" spans="1:16" ht="15.75" customHeight="1">
      <c r="A537" s="9"/>
      <c r="B537" s="9"/>
      <c r="C537" s="9"/>
      <c r="D537" s="9"/>
      <c r="E537" s="9"/>
      <c r="F537" s="9"/>
      <c r="G537" s="9"/>
      <c r="H537" s="9"/>
      <c r="I537" s="9"/>
      <c r="J537" s="9"/>
      <c r="K537" s="9"/>
      <c r="L537" s="39"/>
      <c r="M537" s="39"/>
      <c r="N537" s="9"/>
      <c r="O537" s="9"/>
      <c r="P537" s="9"/>
    </row>
    <row r="538" spans="1:16" ht="15.75" customHeight="1">
      <c r="A538" s="9"/>
      <c r="B538" s="9"/>
      <c r="C538" s="9"/>
      <c r="D538" s="9"/>
      <c r="E538" s="9"/>
      <c r="F538" s="9"/>
      <c r="G538" s="9"/>
      <c r="H538" s="9"/>
      <c r="I538" s="9"/>
      <c r="J538" s="9"/>
      <c r="K538" s="9"/>
      <c r="L538" s="39"/>
      <c r="M538" s="39"/>
      <c r="N538" s="9"/>
      <c r="O538" s="9"/>
      <c r="P538" s="9"/>
    </row>
    <row r="539" spans="1:16" ht="15.75" customHeight="1">
      <c r="A539" s="9"/>
      <c r="B539" s="9"/>
      <c r="C539" s="9"/>
      <c r="D539" s="9"/>
      <c r="E539" s="9"/>
      <c r="F539" s="9"/>
      <c r="G539" s="9"/>
      <c r="H539" s="9"/>
      <c r="I539" s="9"/>
      <c r="J539" s="9"/>
      <c r="K539" s="9"/>
      <c r="L539" s="39"/>
      <c r="M539" s="39"/>
      <c r="N539" s="9"/>
      <c r="O539" s="9"/>
      <c r="P539" s="9"/>
    </row>
    <row r="540" spans="1:16" ht="15.75" customHeight="1">
      <c r="A540" s="9"/>
      <c r="B540" s="9"/>
      <c r="C540" s="9"/>
      <c r="D540" s="9"/>
      <c r="E540" s="9"/>
      <c r="F540" s="9"/>
      <c r="G540" s="9"/>
      <c r="H540" s="9"/>
      <c r="I540" s="9"/>
      <c r="J540" s="9"/>
      <c r="K540" s="9"/>
      <c r="L540" s="39"/>
      <c r="M540" s="39"/>
      <c r="N540" s="9"/>
      <c r="O540" s="9"/>
      <c r="P540" s="9"/>
    </row>
    <row r="541" spans="1:16" ht="15.75" customHeight="1">
      <c r="A541" s="9"/>
      <c r="B541" s="9"/>
      <c r="C541" s="9"/>
      <c r="D541" s="9"/>
      <c r="E541" s="9"/>
      <c r="F541" s="9"/>
      <c r="G541" s="9"/>
      <c r="H541" s="9"/>
      <c r="I541" s="9"/>
      <c r="J541" s="9"/>
      <c r="K541" s="9"/>
      <c r="L541" s="39"/>
      <c r="M541" s="39"/>
      <c r="N541" s="9"/>
      <c r="O541" s="9"/>
      <c r="P541" s="9"/>
    </row>
    <row r="542" spans="1:16" ht="15.75" customHeight="1">
      <c r="A542" s="9"/>
      <c r="B542" s="9"/>
      <c r="C542" s="9"/>
      <c r="D542" s="9"/>
      <c r="E542" s="9"/>
      <c r="F542" s="9"/>
      <c r="G542" s="9"/>
      <c r="H542" s="9"/>
      <c r="I542" s="9"/>
      <c r="J542" s="9"/>
      <c r="K542" s="9"/>
      <c r="L542" s="39"/>
      <c r="M542" s="39"/>
      <c r="N542" s="9"/>
      <c r="O542" s="9"/>
      <c r="P542" s="9"/>
    </row>
    <row r="543" spans="1:16" ht="15.75" customHeight="1">
      <c r="A543" s="9"/>
      <c r="B543" s="9"/>
      <c r="C543" s="9"/>
      <c r="D543" s="9"/>
      <c r="E543" s="9"/>
      <c r="F543" s="9"/>
      <c r="G543" s="9"/>
      <c r="H543" s="9"/>
      <c r="I543" s="9"/>
      <c r="J543" s="9"/>
      <c r="K543" s="9"/>
      <c r="L543" s="39"/>
      <c r="M543" s="39"/>
      <c r="N543" s="9"/>
      <c r="O543" s="9"/>
      <c r="P543" s="9"/>
    </row>
    <row r="544" spans="1:16" ht="15.75" customHeight="1">
      <c r="A544" s="9"/>
      <c r="B544" s="9"/>
      <c r="C544" s="9"/>
      <c r="D544" s="9"/>
      <c r="E544" s="9"/>
      <c r="F544" s="9"/>
      <c r="G544" s="9"/>
      <c r="H544" s="9"/>
      <c r="I544" s="9"/>
      <c r="J544" s="9"/>
      <c r="K544" s="9"/>
      <c r="L544" s="39"/>
      <c r="M544" s="39"/>
      <c r="N544" s="9"/>
      <c r="O544" s="9"/>
      <c r="P544" s="9"/>
    </row>
    <row r="545" spans="1:16" ht="15.75" customHeight="1">
      <c r="A545" s="9"/>
      <c r="B545" s="9"/>
      <c r="C545" s="9"/>
      <c r="D545" s="9"/>
      <c r="E545" s="9"/>
      <c r="F545" s="9"/>
      <c r="G545" s="9"/>
      <c r="H545" s="9"/>
      <c r="I545" s="9"/>
      <c r="J545" s="9"/>
      <c r="K545" s="9"/>
      <c r="L545" s="39"/>
      <c r="M545" s="39"/>
      <c r="N545" s="9"/>
      <c r="O545" s="9"/>
      <c r="P545" s="9"/>
    </row>
    <row r="546" spans="1:16" ht="15.75" customHeight="1">
      <c r="A546" s="9"/>
      <c r="B546" s="9"/>
      <c r="C546" s="9"/>
      <c r="D546" s="9"/>
      <c r="E546" s="9"/>
      <c r="F546" s="9"/>
      <c r="G546" s="9"/>
      <c r="H546" s="9"/>
      <c r="I546" s="9"/>
      <c r="J546" s="9"/>
      <c r="K546" s="9"/>
      <c r="L546" s="39"/>
      <c r="M546" s="39"/>
      <c r="N546" s="9"/>
      <c r="O546" s="9"/>
      <c r="P546" s="9"/>
    </row>
    <row r="547" spans="1:16" ht="15.75" customHeight="1">
      <c r="A547" s="9"/>
      <c r="B547" s="9"/>
      <c r="C547" s="9"/>
      <c r="D547" s="9"/>
      <c r="E547" s="9"/>
      <c r="F547" s="9"/>
      <c r="G547" s="9"/>
      <c r="H547" s="9"/>
      <c r="I547" s="9"/>
      <c r="J547" s="9"/>
      <c r="K547" s="9"/>
      <c r="L547" s="39"/>
      <c r="M547" s="39"/>
      <c r="N547" s="9"/>
      <c r="O547" s="9"/>
      <c r="P547" s="9"/>
    </row>
    <row r="548" spans="1:16" ht="15.75" customHeight="1">
      <c r="A548" s="9"/>
      <c r="B548" s="9"/>
      <c r="C548" s="9"/>
      <c r="D548" s="9"/>
      <c r="E548" s="9"/>
      <c r="F548" s="9"/>
      <c r="G548" s="9"/>
      <c r="H548" s="9"/>
      <c r="I548" s="9"/>
      <c r="J548" s="9"/>
      <c r="K548" s="9"/>
      <c r="L548" s="39"/>
      <c r="M548" s="39"/>
      <c r="N548" s="9"/>
      <c r="O548" s="9"/>
      <c r="P548" s="9"/>
    </row>
    <row r="549" spans="1:16" ht="15.75" customHeight="1">
      <c r="A549" s="9"/>
      <c r="B549" s="9"/>
      <c r="C549" s="9"/>
      <c r="D549" s="9"/>
      <c r="E549" s="9"/>
      <c r="F549" s="9"/>
      <c r="G549" s="9"/>
      <c r="H549" s="9"/>
      <c r="I549" s="9"/>
      <c r="J549" s="9"/>
      <c r="K549" s="9"/>
      <c r="L549" s="39"/>
      <c r="M549" s="39"/>
      <c r="N549" s="9"/>
      <c r="O549" s="9"/>
      <c r="P549" s="9"/>
    </row>
    <row r="550" spans="1:16" ht="15.75" customHeight="1">
      <c r="A550" s="9"/>
      <c r="B550" s="9"/>
      <c r="C550" s="9"/>
      <c r="D550" s="9"/>
      <c r="E550" s="9"/>
      <c r="F550" s="9"/>
      <c r="G550" s="9"/>
      <c r="H550" s="9"/>
      <c r="I550" s="9"/>
      <c r="J550" s="9"/>
      <c r="K550" s="9"/>
      <c r="L550" s="39"/>
      <c r="M550" s="39"/>
      <c r="N550" s="9"/>
      <c r="O550" s="9"/>
      <c r="P550" s="9"/>
    </row>
    <row r="551" spans="1:16" ht="15.75" customHeight="1">
      <c r="A551" s="9"/>
      <c r="B551" s="9"/>
      <c r="C551" s="9"/>
      <c r="D551" s="9"/>
      <c r="E551" s="9"/>
      <c r="F551" s="9"/>
      <c r="G551" s="9"/>
      <c r="H551" s="9"/>
      <c r="I551" s="9"/>
      <c r="J551" s="9"/>
      <c r="K551" s="9"/>
      <c r="L551" s="39"/>
      <c r="M551" s="39"/>
      <c r="N551" s="9"/>
      <c r="O551" s="9"/>
      <c r="P551" s="9"/>
    </row>
    <row r="552" spans="1:16" ht="15.75" customHeight="1">
      <c r="A552" s="9"/>
      <c r="B552" s="9"/>
      <c r="C552" s="9"/>
      <c r="D552" s="9"/>
      <c r="E552" s="9"/>
      <c r="F552" s="9"/>
      <c r="G552" s="9"/>
      <c r="H552" s="9"/>
      <c r="I552" s="9"/>
      <c r="J552" s="9"/>
      <c r="K552" s="9"/>
      <c r="L552" s="39"/>
      <c r="M552" s="39"/>
      <c r="N552" s="9"/>
      <c r="O552" s="9"/>
      <c r="P552" s="9"/>
    </row>
    <row r="553" spans="1:16" ht="15.75" customHeight="1">
      <c r="A553" s="9"/>
      <c r="B553" s="9"/>
      <c r="C553" s="9"/>
      <c r="D553" s="9"/>
      <c r="E553" s="9"/>
      <c r="F553" s="9"/>
      <c r="G553" s="9"/>
      <c r="H553" s="9"/>
      <c r="I553" s="9"/>
      <c r="J553" s="9"/>
      <c r="K553" s="9"/>
      <c r="L553" s="39"/>
      <c r="M553" s="39"/>
      <c r="N553" s="9"/>
      <c r="O553" s="9"/>
      <c r="P553" s="9"/>
    </row>
    <row r="554" spans="1:16" ht="15.75" customHeight="1">
      <c r="A554" s="9"/>
      <c r="B554" s="9"/>
      <c r="C554" s="9"/>
      <c r="D554" s="9"/>
      <c r="E554" s="9"/>
      <c r="F554" s="9"/>
      <c r="G554" s="9"/>
      <c r="H554" s="9"/>
      <c r="I554" s="9"/>
      <c r="J554" s="9"/>
      <c r="K554" s="9"/>
      <c r="L554" s="39"/>
      <c r="M554" s="39"/>
      <c r="N554" s="9"/>
      <c r="O554" s="9"/>
      <c r="P554" s="9"/>
    </row>
    <row r="555" spans="1:16" ht="15.75" customHeight="1">
      <c r="A555" s="9"/>
      <c r="B555" s="9"/>
      <c r="C555" s="9"/>
      <c r="D555" s="9"/>
      <c r="E555" s="9"/>
      <c r="F555" s="9"/>
      <c r="G555" s="9"/>
      <c r="H555" s="9"/>
      <c r="I555" s="9"/>
      <c r="J555" s="9"/>
      <c r="K555" s="9"/>
      <c r="L555" s="39"/>
      <c r="M555" s="39"/>
      <c r="N555" s="9"/>
      <c r="O555" s="9"/>
      <c r="P555" s="9"/>
    </row>
    <row r="556" spans="1:16" ht="15.75" customHeight="1">
      <c r="A556" s="9"/>
      <c r="B556" s="9"/>
      <c r="C556" s="9"/>
      <c r="D556" s="9"/>
      <c r="E556" s="9"/>
      <c r="F556" s="9"/>
      <c r="G556" s="9"/>
      <c r="H556" s="9"/>
      <c r="I556" s="9"/>
      <c r="J556" s="9"/>
      <c r="K556" s="9"/>
      <c r="L556" s="39"/>
      <c r="M556" s="39"/>
      <c r="N556" s="9"/>
      <c r="O556" s="9"/>
      <c r="P556" s="9"/>
    </row>
    <row r="557" spans="1:16" ht="15.75" customHeight="1">
      <c r="A557" s="9"/>
      <c r="B557" s="9"/>
      <c r="C557" s="9"/>
      <c r="D557" s="9"/>
      <c r="E557" s="9"/>
      <c r="F557" s="9"/>
      <c r="G557" s="9"/>
      <c r="H557" s="9"/>
      <c r="I557" s="9"/>
      <c r="J557" s="9"/>
      <c r="K557" s="9"/>
      <c r="L557" s="39"/>
      <c r="M557" s="39"/>
      <c r="N557" s="9"/>
      <c r="O557" s="9"/>
      <c r="P557" s="9"/>
    </row>
    <row r="558" spans="1:16" ht="15.75" customHeight="1">
      <c r="A558" s="9"/>
      <c r="B558" s="9"/>
      <c r="C558" s="9"/>
      <c r="D558" s="9"/>
      <c r="E558" s="9"/>
      <c r="F558" s="9"/>
      <c r="G558" s="9"/>
      <c r="H558" s="9"/>
      <c r="I558" s="9"/>
      <c r="J558" s="9"/>
      <c r="K558" s="9"/>
      <c r="L558" s="39"/>
      <c r="M558" s="39"/>
      <c r="N558" s="9"/>
      <c r="O558" s="9"/>
      <c r="P558" s="9"/>
    </row>
    <row r="559" spans="1:16" ht="15.75" customHeight="1">
      <c r="A559" s="9"/>
      <c r="B559" s="9"/>
      <c r="C559" s="9"/>
      <c r="D559" s="9"/>
      <c r="E559" s="9"/>
      <c r="F559" s="9"/>
      <c r="G559" s="9"/>
      <c r="H559" s="9"/>
      <c r="I559" s="9"/>
      <c r="J559" s="9"/>
      <c r="K559" s="9"/>
      <c r="L559" s="39"/>
      <c r="M559" s="39"/>
      <c r="N559" s="9"/>
      <c r="O559" s="9"/>
      <c r="P559" s="9"/>
    </row>
    <row r="560" spans="1:16" ht="15.75" customHeight="1">
      <c r="A560" s="9"/>
      <c r="B560" s="9"/>
      <c r="C560" s="9"/>
      <c r="D560" s="9"/>
      <c r="E560" s="9"/>
      <c r="F560" s="9"/>
      <c r="G560" s="9"/>
      <c r="H560" s="9"/>
      <c r="I560" s="9"/>
      <c r="J560" s="9"/>
      <c r="K560" s="9"/>
      <c r="L560" s="39"/>
      <c r="M560" s="39"/>
      <c r="N560" s="9"/>
      <c r="O560" s="9"/>
      <c r="P560" s="9"/>
    </row>
    <row r="561" spans="1:16" ht="15.75" customHeight="1">
      <c r="A561" s="9"/>
      <c r="B561" s="9"/>
      <c r="C561" s="9"/>
      <c r="D561" s="9"/>
      <c r="E561" s="9"/>
      <c r="F561" s="9"/>
      <c r="G561" s="9"/>
      <c r="H561" s="9"/>
      <c r="I561" s="9"/>
      <c r="J561" s="9"/>
      <c r="K561" s="9"/>
      <c r="L561" s="39"/>
      <c r="M561" s="39"/>
      <c r="N561" s="9"/>
      <c r="O561" s="9"/>
      <c r="P561" s="9"/>
    </row>
    <row r="562" spans="1:16" ht="15.75" customHeight="1">
      <c r="A562" s="9"/>
      <c r="B562" s="9"/>
      <c r="C562" s="9"/>
      <c r="D562" s="9"/>
      <c r="E562" s="9"/>
      <c r="F562" s="9"/>
      <c r="G562" s="9"/>
      <c r="H562" s="9"/>
      <c r="I562" s="9"/>
      <c r="J562" s="9"/>
      <c r="K562" s="9"/>
      <c r="L562" s="39"/>
      <c r="M562" s="39"/>
      <c r="N562" s="9"/>
      <c r="O562" s="9"/>
      <c r="P562" s="9"/>
    </row>
    <row r="563" spans="1:16" ht="15.75" customHeight="1">
      <c r="A563" s="9"/>
      <c r="B563" s="9"/>
      <c r="C563" s="9"/>
      <c r="D563" s="9"/>
      <c r="E563" s="9"/>
      <c r="F563" s="9"/>
      <c r="G563" s="9"/>
      <c r="H563" s="9"/>
      <c r="I563" s="9"/>
      <c r="J563" s="9"/>
      <c r="K563" s="9"/>
      <c r="L563" s="39"/>
      <c r="M563" s="39"/>
      <c r="N563" s="9"/>
      <c r="O563" s="9"/>
      <c r="P563" s="9"/>
    </row>
    <row r="564" spans="1:16" ht="15.75" customHeight="1">
      <c r="A564" s="9"/>
      <c r="B564" s="9"/>
      <c r="C564" s="9"/>
      <c r="D564" s="9"/>
      <c r="E564" s="9"/>
      <c r="F564" s="9"/>
      <c r="G564" s="9"/>
      <c r="H564" s="9"/>
      <c r="I564" s="9"/>
      <c r="J564" s="9"/>
      <c r="K564" s="9"/>
      <c r="L564" s="39"/>
      <c r="M564" s="39"/>
      <c r="N564" s="9"/>
      <c r="O564" s="9"/>
      <c r="P564" s="9"/>
    </row>
    <row r="565" spans="1:16" ht="15.75" customHeight="1">
      <c r="A565" s="9"/>
      <c r="B565" s="9"/>
      <c r="C565" s="9"/>
      <c r="D565" s="9"/>
      <c r="E565" s="9"/>
      <c r="F565" s="9"/>
      <c r="G565" s="9"/>
      <c r="H565" s="9"/>
      <c r="I565" s="9"/>
      <c r="J565" s="9"/>
      <c r="K565" s="9"/>
      <c r="L565" s="39"/>
      <c r="M565" s="39"/>
      <c r="N565" s="9"/>
      <c r="O565" s="9"/>
      <c r="P565" s="9"/>
    </row>
    <row r="566" spans="1:16" ht="15.75" customHeight="1">
      <c r="A566" s="9"/>
      <c r="B566" s="9"/>
      <c r="C566" s="9"/>
      <c r="D566" s="9"/>
      <c r="E566" s="9"/>
      <c r="F566" s="9"/>
      <c r="G566" s="9"/>
      <c r="H566" s="9"/>
      <c r="I566" s="9"/>
      <c r="J566" s="9"/>
      <c r="K566" s="9"/>
      <c r="L566" s="39"/>
      <c r="M566" s="39"/>
      <c r="N566" s="9"/>
      <c r="O566" s="9"/>
      <c r="P566" s="9"/>
    </row>
    <row r="567" spans="1:16" ht="15.75" customHeight="1">
      <c r="A567" s="9"/>
      <c r="B567" s="9"/>
      <c r="C567" s="9"/>
      <c r="D567" s="9"/>
      <c r="E567" s="9"/>
      <c r="F567" s="9"/>
      <c r="G567" s="9"/>
      <c r="H567" s="9"/>
      <c r="I567" s="9"/>
      <c r="J567" s="9"/>
      <c r="K567" s="9"/>
      <c r="L567" s="39"/>
      <c r="M567" s="39"/>
      <c r="N567" s="9"/>
      <c r="O567" s="9"/>
      <c r="P567" s="9"/>
    </row>
    <row r="568" spans="1:16" ht="15.75" customHeight="1">
      <c r="A568" s="9"/>
      <c r="B568" s="9"/>
      <c r="C568" s="9"/>
      <c r="D568" s="9"/>
      <c r="E568" s="9"/>
      <c r="F568" s="9"/>
      <c r="G568" s="9"/>
      <c r="H568" s="9"/>
      <c r="I568" s="9"/>
      <c r="J568" s="9"/>
      <c r="K568" s="9"/>
      <c r="L568" s="39"/>
      <c r="M568" s="39"/>
      <c r="N568" s="9"/>
      <c r="O568" s="9"/>
      <c r="P568" s="9"/>
    </row>
    <row r="569" spans="1:16" ht="15.75" customHeight="1">
      <c r="A569" s="9"/>
      <c r="B569" s="9"/>
      <c r="C569" s="9"/>
      <c r="D569" s="9"/>
      <c r="E569" s="9"/>
      <c r="F569" s="9"/>
      <c r="G569" s="9"/>
      <c r="H569" s="9"/>
      <c r="I569" s="9"/>
      <c r="J569" s="9"/>
      <c r="K569" s="9"/>
      <c r="L569" s="39"/>
      <c r="M569" s="39"/>
      <c r="N569" s="9"/>
      <c r="O569" s="9"/>
      <c r="P569" s="9"/>
    </row>
    <row r="570" spans="1:16" ht="15.75" customHeight="1">
      <c r="A570" s="9"/>
      <c r="B570" s="9"/>
      <c r="C570" s="9"/>
      <c r="D570" s="9"/>
      <c r="E570" s="9"/>
      <c r="F570" s="9"/>
      <c r="G570" s="9"/>
      <c r="H570" s="9"/>
      <c r="I570" s="9"/>
      <c r="J570" s="9"/>
      <c r="K570" s="9"/>
      <c r="L570" s="39"/>
      <c r="M570" s="39"/>
      <c r="N570" s="9"/>
      <c r="O570" s="9"/>
      <c r="P570" s="9"/>
    </row>
    <row r="571" spans="1:16" ht="15.75" customHeight="1">
      <c r="A571" s="9"/>
      <c r="B571" s="9"/>
      <c r="C571" s="9"/>
      <c r="D571" s="9"/>
      <c r="E571" s="9"/>
      <c r="F571" s="9"/>
      <c r="G571" s="9"/>
      <c r="H571" s="9"/>
      <c r="I571" s="9"/>
      <c r="J571" s="9"/>
      <c r="K571" s="9"/>
      <c r="L571" s="39"/>
      <c r="M571" s="39"/>
      <c r="N571" s="9"/>
      <c r="O571" s="9"/>
      <c r="P571" s="9"/>
    </row>
    <row r="572" spans="1:16" ht="15.75" customHeight="1">
      <c r="A572" s="9"/>
      <c r="B572" s="9"/>
      <c r="C572" s="9"/>
      <c r="D572" s="9"/>
      <c r="E572" s="9"/>
      <c r="F572" s="9"/>
      <c r="G572" s="9"/>
      <c r="H572" s="9"/>
      <c r="I572" s="9"/>
      <c r="J572" s="9"/>
      <c r="K572" s="9"/>
      <c r="L572" s="39"/>
      <c r="M572" s="39"/>
      <c r="N572" s="9"/>
      <c r="O572" s="9"/>
      <c r="P572" s="9"/>
    </row>
    <row r="573" spans="1:16" ht="15.75" customHeight="1">
      <c r="A573" s="9"/>
      <c r="B573" s="9"/>
      <c r="C573" s="9"/>
      <c r="D573" s="9"/>
      <c r="E573" s="9"/>
      <c r="F573" s="9"/>
      <c r="G573" s="9"/>
      <c r="H573" s="9"/>
      <c r="I573" s="9"/>
      <c r="J573" s="9"/>
      <c r="K573" s="9"/>
      <c r="L573" s="39"/>
      <c r="M573" s="39"/>
      <c r="N573" s="9"/>
      <c r="O573" s="9"/>
      <c r="P573" s="9"/>
    </row>
    <row r="574" spans="1:16" ht="15.75" customHeight="1">
      <c r="A574" s="9"/>
      <c r="B574" s="9"/>
      <c r="C574" s="9"/>
      <c r="D574" s="9"/>
      <c r="E574" s="9"/>
      <c r="F574" s="9"/>
      <c r="G574" s="9"/>
      <c r="H574" s="9"/>
      <c r="I574" s="9"/>
      <c r="J574" s="9"/>
      <c r="K574" s="9"/>
      <c r="L574" s="39"/>
      <c r="M574" s="39"/>
      <c r="N574" s="9"/>
      <c r="O574" s="9"/>
      <c r="P574" s="9"/>
    </row>
    <row r="575" spans="1:16" ht="15.75" customHeight="1">
      <c r="A575" s="9"/>
      <c r="B575" s="9"/>
      <c r="C575" s="9"/>
      <c r="D575" s="9"/>
      <c r="E575" s="9"/>
      <c r="F575" s="9"/>
      <c r="G575" s="9"/>
      <c r="H575" s="9"/>
      <c r="I575" s="9"/>
      <c r="J575" s="9"/>
      <c r="K575" s="9"/>
      <c r="L575" s="39"/>
      <c r="M575" s="39"/>
      <c r="N575" s="9"/>
      <c r="O575" s="9"/>
      <c r="P575" s="9"/>
    </row>
    <row r="576" spans="1:16" ht="15.75" customHeight="1">
      <c r="A576" s="9"/>
      <c r="B576" s="9"/>
      <c r="C576" s="9"/>
      <c r="D576" s="9"/>
      <c r="E576" s="9"/>
      <c r="F576" s="9"/>
      <c r="G576" s="9"/>
      <c r="H576" s="9"/>
      <c r="I576" s="9"/>
      <c r="J576" s="9"/>
      <c r="K576" s="9"/>
      <c r="L576" s="39"/>
      <c r="M576" s="39"/>
      <c r="N576" s="9"/>
      <c r="O576" s="9"/>
      <c r="P576" s="9"/>
    </row>
    <row r="577" spans="1:16" ht="15.75" customHeight="1">
      <c r="A577" s="9"/>
      <c r="B577" s="9"/>
      <c r="C577" s="9"/>
      <c r="D577" s="9"/>
      <c r="E577" s="9"/>
      <c r="F577" s="9"/>
      <c r="G577" s="9"/>
      <c r="H577" s="9"/>
      <c r="I577" s="9"/>
      <c r="J577" s="9"/>
      <c r="K577" s="9"/>
      <c r="L577" s="39"/>
      <c r="M577" s="39"/>
      <c r="N577" s="9"/>
      <c r="O577" s="9"/>
      <c r="P577" s="9"/>
    </row>
    <row r="578" spans="1:16" ht="15.75" customHeight="1">
      <c r="A578" s="9"/>
      <c r="B578" s="9"/>
      <c r="C578" s="9"/>
      <c r="D578" s="9"/>
      <c r="E578" s="9"/>
      <c r="F578" s="9"/>
      <c r="G578" s="9"/>
      <c r="H578" s="9"/>
      <c r="I578" s="9"/>
      <c r="J578" s="9"/>
      <c r="K578" s="9"/>
      <c r="L578" s="39"/>
      <c r="M578" s="39"/>
      <c r="N578" s="9"/>
      <c r="O578" s="9"/>
      <c r="P578" s="9"/>
    </row>
    <row r="579" spans="1:16" ht="15.75" customHeight="1">
      <c r="A579" s="9"/>
      <c r="B579" s="9"/>
      <c r="C579" s="9"/>
      <c r="D579" s="9"/>
      <c r="E579" s="9"/>
      <c r="F579" s="9"/>
      <c r="G579" s="9"/>
      <c r="H579" s="9"/>
      <c r="I579" s="9"/>
      <c r="J579" s="9"/>
      <c r="K579" s="9"/>
      <c r="L579" s="39"/>
      <c r="M579" s="39"/>
      <c r="N579" s="9"/>
      <c r="O579" s="9"/>
      <c r="P579" s="9"/>
    </row>
    <row r="580" spans="1:16" ht="15.75" customHeight="1">
      <c r="A580" s="9"/>
      <c r="B580" s="9"/>
      <c r="C580" s="9"/>
      <c r="D580" s="9"/>
      <c r="E580" s="9"/>
      <c r="F580" s="9"/>
      <c r="G580" s="9"/>
      <c r="H580" s="9"/>
      <c r="I580" s="9"/>
      <c r="J580" s="9"/>
      <c r="K580" s="9"/>
      <c r="L580" s="39"/>
      <c r="M580" s="39"/>
      <c r="N580" s="9"/>
      <c r="O580" s="9"/>
      <c r="P580" s="9"/>
    </row>
    <row r="581" spans="1:16" ht="15.75" customHeight="1">
      <c r="A581" s="9"/>
      <c r="B581" s="9"/>
      <c r="C581" s="9"/>
      <c r="D581" s="9"/>
      <c r="E581" s="9"/>
      <c r="F581" s="9"/>
      <c r="G581" s="9"/>
      <c r="H581" s="9"/>
      <c r="I581" s="9"/>
      <c r="J581" s="9"/>
      <c r="K581" s="9"/>
      <c r="L581" s="39"/>
      <c r="M581" s="39"/>
      <c r="N581" s="9"/>
      <c r="O581" s="9"/>
      <c r="P581" s="9"/>
    </row>
    <row r="582" spans="1:16" ht="15.75" customHeight="1">
      <c r="A582" s="9"/>
      <c r="B582" s="9"/>
      <c r="C582" s="9"/>
      <c r="D582" s="9"/>
      <c r="E582" s="9"/>
      <c r="F582" s="9"/>
      <c r="G582" s="9"/>
      <c r="H582" s="9"/>
      <c r="I582" s="9"/>
      <c r="J582" s="9"/>
      <c r="K582" s="9"/>
      <c r="L582" s="39"/>
      <c r="M582" s="39"/>
      <c r="N582" s="9"/>
      <c r="O582" s="9"/>
      <c r="P582" s="9"/>
    </row>
    <row r="583" spans="1:16" ht="15.75" customHeight="1">
      <c r="A583" s="9"/>
      <c r="B583" s="9"/>
      <c r="C583" s="9"/>
      <c r="D583" s="9"/>
      <c r="E583" s="9"/>
      <c r="F583" s="9"/>
      <c r="G583" s="9"/>
      <c r="H583" s="9"/>
      <c r="I583" s="9"/>
      <c r="J583" s="9"/>
      <c r="K583" s="9"/>
      <c r="L583" s="39"/>
      <c r="M583" s="39"/>
      <c r="N583" s="9"/>
      <c r="O583" s="9"/>
      <c r="P583" s="9"/>
    </row>
    <row r="584" spans="1:16" ht="15.75" customHeight="1">
      <c r="A584" s="9"/>
      <c r="B584" s="9"/>
      <c r="C584" s="9"/>
      <c r="D584" s="9"/>
      <c r="E584" s="9"/>
      <c r="F584" s="9"/>
      <c r="G584" s="9"/>
      <c r="H584" s="9"/>
      <c r="I584" s="9"/>
      <c r="J584" s="9"/>
      <c r="K584" s="9"/>
      <c r="L584" s="39"/>
      <c r="M584" s="39"/>
      <c r="N584" s="9"/>
      <c r="O584" s="9"/>
      <c r="P584" s="9"/>
    </row>
    <row r="585" spans="1:16" ht="15.75" customHeight="1">
      <c r="A585" s="9"/>
      <c r="B585" s="9"/>
      <c r="C585" s="9"/>
      <c r="D585" s="9"/>
      <c r="E585" s="9"/>
      <c r="F585" s="9"/>
      <c r="G585" s="9"/>
      <c r="H585" s="9"/>
      <c r="I585" s="9"/>
      <c r="J585" s="9"/>
      <c r="K585" s="9"/>
      <c r="L585" s="39"/>
      <c r="M585" s="39"/>
      <c r="N585" s="9"/>
      <c r="O585" s="9"/>
      <c r="P585" s="9"/>
    </row>
    <row r="586" spans="1:16" ht="15.75" customHeight="1">
      <c r="A586" s="9"/>
      <c r="B586" s="9"/>
      <c r="C586" s="9"/>
      <c r="D586" s="9"/>
      <c r="E586" s="9"/>
      <c r="F586" s="9"/>
      <c r="G586" s="9"/>
      <c r="H586" s="9"/>
      <c r="I586" s="9"/>
      <c r="J586" s="9"/>
      <c r="K586" s="9"/>
      <c r="L586" s="39"/>
      <c r="M586" s="39"/>
      <c r="N586" s="9"/>
      <c r="O586" s="9"/>
      <c r="P586" s="9"/>
    </row>
    <row r="587" spans="1:16" ht="15.75" customHeight="1">
      <c r="A587" s="9"/>
      <c r="B587" s="9"/>
      <c r="C587" s="9"/>
      <c r="D587" s="9"/>
      <c r="E587" s="9"/>
      <c r="F587" s="9"/>
      <c r="G587" s="9"/>
      <c r="H587" s="9"/>
      <c r="I587" s="9"/>
      <c r="J587" s="9"/>
      <c r="K587" s="9"/>
      <c r="L587" s="39"/>
      <c r="M587" s="39"/>
      <c r="N587" s="9"/>
      <c r="O587" s="9"/>
      <c r="P587" s="9"/>
    </row>
    <row r="588" spans="1:16" ht="15.75" customHeight="1">
      <c r="A588" s="9"/>
      <c r="B588" s="9"/>
      <c r="C588" s="9"/>
      <c r="D588" s="9"/>
      <c r="E588" s="9"/>
      <c r="F588" s="9"/>
      <c r="G588" s="9"/>
      <c r="H588" s="9"/>
      <c r="I588" s="9"/>
      <c r="J588" s="9"/>
      <c r="K588" s="9"/>
      <c r="L588" s="39"/>
      <c r="M588" s="39"/>
      <c r="N588" s="9"/>
      <c r="O588" s="9"/>
      <c r="P588" s="9"/>
    </row>
    <row r="589" spans="1:16" ht="15.75" customHeight="1">
      <c r="A589" s="9"/>
      <c r="B589" s="9"/>
      <c r="C589" s="9"/>
      <c r="D589" s="9"/>
      <c r="E589" s="9"/>
      <c r="F589" s="9"/>
      <c r="G589" s="9"/>
      <c r="H589" s="9"/>
      <c r="I589" s="9"/>
      <c r="J589" s="9"/>
      <c r="K589" s="9"/>
      <c r="L589" s="39"/>
      <c r="M589" s="39"/>
      <c r="N589" s="9"/>
      <c r="O589" s="9"/>
      <c r="P589" s="9"/>
    </row>
    <row r="590" spans="1:16" ht="15.75" customHeight="1">
      <c r="A590" s="9"/>
      <c r="B590" s="9"/>
      <c r="C590" s="9"/>
      <c r="D590" s="9"/>
      <c r="E590" s="9"/>
      <c r="F590" s="9"/>
      <c r="G590" s="9"/>
      <c r="H590" s="9"/>
      <c r="I590" s="9"/>
      <c r="J590" s="9"/>
      <c r="K590" s="9"/>
      <c r="L590" s="39"/>
      <c r="M590" s="39"/>
      <c r="N590" s="9"/>
      <c r="O590" s="9"/>
      <c r="P590" s="9"/>
    </row>
    <row r="591" spans="1:16" ht="15.75" customHeight="1">
      <c r="A591" s="9"/>
      <c r="B591" s="9"/>
      <c r="C591" s="9"/>
      <c r="D591" s="9"/>
      <c r="E591" s="9"/>
      <c r="F591" s="9"/>
      <c r="G591" s="9"/>
      <c r="H591" s="9"/>
      <c r="I591" s="9"/>
      <c r="J591" s="9"/>
      <c r="K591" s="9"/>
      <c r="L591" s="39"/>
      <c r="M591" s="39"/>
      <c r="N591" s="9"/>
      <c r="O591" s="9"/>
      <c r="P591" s="9"/>
    </row>
    <row r="592" spans="1:16" ht="15.75" customHeight="1">
      <c r="A592" s="9"/>
      <c r="B592" s="9"/>
      <c r="C592" s="9"/>
      <c r="D592" s="9"/>
      <c r="E592" s="9"/>
      <c r="F592" s="9"/>
      <c r="G592" s="9"/>
      <c r="H592" s="9"/>
      <c r="I592" s="9"/>
      <c r="J592" s="9"/>
      <c r="K592" s="9"/>
      <c r="L592" s="39"/>
      <c r="M592" s="39"/>
      <c r="N592" s="9"/>
      <c r="O592" s="9"/>
      <c r="P592" s="9"/>
    </row>
    <row r="593" spans="1:16" ht="15.75" customHeight="1">
      <c r="A593" s="9"/>
      <c r="B593" s="9"/>
      <c r="C593" s="9"/>
      <c r="D593" s="9"/>
      <c r="E593" s="9"/>
      <c r="F593" s="9"/>
      <c r="G593" s="9"/>
      <c r="H593" s="9"/>
      <c r="I593" s="9"/>
      <c r="J593" s="9"/>
      <c r="K593" s="9"/>
      <c r="L593" s="39"/>
      <c r="M593" s="39"/>
      <c r="N593" s="9"/>
      <c r="O593" s="9"/>
      <c r="P593" s="9"/>
    </row>
    <row r="594" spans="1:16" ht="15.75" customHeight="1">
      <c r="A594" s="9"/>
      <c r="B594" s="9"/>
      <c r="C594" s="9"/>
      <c r="D594" s="9"/>
      <c r="E594" s="9"/>
      <c r="F594" s="9"/>
      <c r="G594" s="9"/>
      <c r="H594" s="9"/>
      <c r="I594" s="9"/>
      <c r="J594" s="9"/>
      <c r="K594" s="9"/>
      <c r="L594" s="39"/>
      <c r="M594" s="39"/>
      <c r="N594" s="9"/>
      <c r="O594" s="9"/>
      <c r="P594" s="9"/>
    </row>
    <row r="595" spans="1:16" ht="15.75" customHeight="1">
      <c r="A595" s="9"/>
      <c r="B595" s="9"/>
      <c r="C595" s="9"/>
      <c r="D595" s="9"/>
      <c r="E595" s="9"/>
      <c r="F595" s="9"/>
      <c r="G595" s="9"/>
      <c r="H595" s="9"/>
      <c r="I595" s="9"/>
      <c r="J595" s="9"/>
      <c r="K595" s="9"/>
      <c r="L595" s="39"/>
      <c r="M595" s="39"/>
      <c r="N595" s="9"/>
      <c r="O595" s="9"/>
      <c r="P595" s="9"/>
    </row>
    <row r="596" spans="1:16" ht="15.75" customHeight="1">
      <c r="A596" s="9"/>
      <c r="B596" s="9"/>
      <c r="C596" s="9"/>
      <c r="D596" s="9"/>
      <c r="E596" s="9"/>
      <c r="F596" s="9"/>
      <c r="G596" s="9"/>
      <c r="H596" s="9"/>
      <c r="I596" s="9"/>
      <c r="J596" s="9"/>
      <c r="K596" s="9"/>
      <c r="L596" s="39"/>
      <c r="M596" s="39"/>
      <c r="N596" s="9"/>
      <c r="O596" s="9"/>
      <c r="P596" s="9"/>
    </row>
    <row r="597" spans="1:16" ht="15.75" customHeight="1">
      <c r="A597" s="9"/>
      <c r="B597" s="9"/>
      <c r="C597" s="9"/>
      <c r="D597" s="9"/>
      <c r="E597" s="9"/>
      <c r="F597" s="9"/>
      <c r="G597" s="9"/>
      <c r="H597" s="9"/>
      <c r="I597" s="9"/>
      <c r="J597" s="9"/>
      <c r="K597" s="9"/>
      <c r="L597" s="39"/>
      <c r="M597" s="39"/>
      <c r="N597" s="9"/>
      <c r="O597" s="9"/>
      <c r="P597" s="9"/>
    </row>
    <row r="598" spans="1:16" ht="15.75" customHeight="1">
      <c r="A598" s="9"/>
      <c r="B598" s="9"/>
      <c r="C598" s="9"/>
      <c r="D598" s="9"/>
      <c r="E598" s="9"/>
      <c r="F598" s="9"/>
      <c r="G598" s="9"/>
      <c r="H598" s="9"/>
      <c r="I598" s="9"/>
      <c r="J598" s="9"/>
      <c r="K598" s="9"/>
      <c r="L598" s="39"/>
      <c r="M598" s="39"/>
      <c r="N598" s="9"/>
      <c r="O598" s="9"/>
      <c r="P598" s="9"/>
    </row>
    <row r="599" spans="1:16" ht="15.75" customHeight="1">
      <c r="A599" s="9"/>
      <c r="B599" s="9"/>
      <c r="C599" s="9"/>
      <c r="D599" s="9"/>
      <c r="E599" s="9"/>
      <c r="F599" s="9"/>
      <c r="G599" s="9"/>
      <c r="H599" s="9"/>
      <c r="I599" s="9"/>
      <c r="J599" s="9"/>
      <c r="K599" s="9"/>
      <c r="L599" s="39"/>
      <c r="M599" s="39"/>
      <c r="N599" s="9"/>
      <c r="O599" s="9"/>
      <c r="P599" s="9"/>
    </row>
    <row r="600" spans="1:16" ht="15.75" customHeight="1">
      <c r="A600" s="9"/>
      <c r="B600" s="9"/>
      <c r="C600" s="9"/>
      <c r="D600" s="9"/>
      <c r="E600" s="9"/>
      <c r="F600" s="9"/>
      <c r="G600" s="9"/>
      <c r="H600" s="9"/>
      <c r="I600" s="9"/>
      <c r="J600" s="9"/>
      <c r="K600" s="9"/>
      <c r="L600" s="39"/>
      <c r="M600" s="39"/>
      <c r="N600" s="9"/>
      <c r="O600" s="9"/>
      <c r="P600" s="9"/>
    </row>
    <row r="601" spans="1:16" ht="15.75" customHeight="1">
      <c r="A601" s="9"/>
      <c r="B601" s="9"/>
      <c r="C601" s="9"/>
      <c r="D601" s="9"/>
      <c r="E601" s="9"/>
      <c r="F601" s="9"/>
      <c r="G601" s="9"/>
      <c r="H601" s="9"/>
      <c r="I601" s="9"/>
      <c r="J601" s="9"/>
      <c r="K601" s="9"/>
      <c r="L601" s="39"/>
      <c r="M601" s="39"/>
      <c r="N601" s="9"/>
      <c r="O601" s="9"/>
      <c r="P601" s="9"/>
    </row>
    <row r="602" spans="1:16" ht="15.75" customHeight="1">
      <c r="A602" s="9"/>
      <c r="B602" s="9"/>
      <c r="C602" s="9"/>
      <c r="D602" s="9"/>
      <c r="E602" s="9"/>
      <c r="F602" s="9"/>
      <c r="G602" s="9"/>
      <c r="H602" s="9"/>
      <c r="I602" s="9"/>
      <c r="J602" s="9"/>
      <c r="K602" s="9"/>
      <c r="L602" s="39"/>
      <c r="M602" s="39"/>
      <c r="N602" s="9"/>
      <c r="O602" s="9"/>
      <c r="P602" s="9"/>
    </row>
    <row r="603" spans="1:16" ht="15.75" customHeight="1">
      <c r="A603" s="9"/>
      <c r="B603" s="9"/>
      <c r="C603" s="9"/>
      <c r="D603" s="9"/>
      <c r="E603" s="9"/>
      <c r="F603" s="9"/>
      <c r="G603" s="9"/>
      <c r="H603" s="9"/>
      <c r="I603" s="9"/>
      <c r="J603" s="9"/>
      <c r="K603" s="9"/>
      <c r="L603" s="39"/>
      <c r="M603" s="39"/>
      <c r="N603" s="9"/>
      <c r="O603" s="9"/>
      <c r="P603" s="9"/>
    </row>
    <row r="604" spans="1:16" ht="15.75" customHeight="1">
      <c r="A604" s="9"/>
      <c r="B604" s="9"/>
      <c r="C604" s="9"/>
      <c r="D604" s="9"/>
      <c r="E604" s="9"/>
      <c r="F604" s="9"/>
      <c r="G604" s="9"/>
      <c r="H604" s="9"/>
      <c r="I604" s="9"/>
      <c r="J604" s="9"/>
      <c r="K604" s="9"/>
      <c r="L604" s="39"/>
      <c r="M604" s="39"/>
      <c r="N604" s="9"/>
      <c r="O604" s="9"/>
      <c r="P604" s="9"/>
    </row>
    <row r="605" spans="1:16" ht="15.75" customHeight="1">
      <c r="A605" s="9"/>
      <c r="B605" s="9"/>
      <c r="C605" s="9"/>
      <c r="D605" s="9"/>
      <c r="E605" s="9"/>
      <c r="F605" s="9"/>
      <c r="G605" s="9"/>
      <c r="H605" s="9"/>
      <c r="I605" s="9"/>
      <c r="J605" s="9"/>
      <c r="K605" s="9"/>
      <c r="L605" s="39"/>
      <c r="M605" s="39"/>
      <c r="N605" s="9"/>
      <c r="O605" s="9"/>
      <c r="P605" s="9"/>
    </row>
    <row r="606" spans="1:16" ht="15.75" customHeight="1">
      <c r="A606" s="9"/>
      <c r="B606" s="9"/>
      <c r="C606" s="9"/>
      <c r="D606" s="9"/>
      <c r="E606" s="9"/>
      <c r="F606" s="9"/>
      <c r="G606" s="9"/>
      <c r="H606" s="9"/>
      <c r="I606" s="9"/>
      <c r="J606" s="9"/>
      <c r="K606" s="9"/>
      <c r="L606" s="39"/>
      <c r="M606" s="39"/>
      <c r="N606" s="9"/>
      <c r="O606" s="9"/>
      <c r="P606" s="9"/>
    </row>
    <row r="607" spans="1:16" ht="15.75" customHeight="1">
      <c r="A607" s="9"/>
      <c r="B607" s="9"/>
      <c r="C607" s="9"/>
      <c r="D607" s="9"/>
      <c r="E607" s="9"/>
      <c r="F607" s="9"/>
      <c r="G607" s="9"/>
      <c r="H607" s="9"/>
      <c r="I607" s="9"/>
      <c r="J607" s="9"/>
      <c r="K607" s="9"/>
      <c r="L607" s="39"/>
      <c r="M607" s="39"/>
      <c r="N607" s="9"/>
      <c r="O607" s="9"/>
      <c r="P607" s="9"/>
    </row>
    <row r="608" spans="1:16" ht="15.75" customHeight="1">
      <c r="A608" s="9"/>
      <c r="B608" s="9"/>
      <c r="C608" s="9"/>
      <c r="D608" s="9"/>
      <c r="E608" s="9"/>
      <c r="F608" s="9"/>
      <c r="G608" s="9"/>
      <c r="H608" s="9"/>
      <c r="I608" s="9"/>
      <c r="J608" s="9"/>
      <c r="K608" s="9"/>
      <c r="L608" s="39"/>
      <c r="M608" s="39"/>
      <c r="N608" s="9"/>
      <c r="O608" s="9"/>
      <c r="P608" s="9"/>
    </row>
    <row r="609" spans="1:16" ht="15.75" customHeight="1">
      <c r="A609" s="9"/>
      <c r="B609" s="9"/>
      <c r="C609" s="9"/>
      <c r="D609" s="9"/>
      <c r="E609" s="9"/>
      <c r="F609" s="9"/>
      <c r="G609" s="9"/>
      <c r="H609" s="9"/>
      <c r="I609" s="9"/>
      <c r="J609" s="9"/>
      <c r="K609" s="9"/>
      <c r="L609" s="39"/>
      <c r="M609" s="39"/>
      <c r="N609" s="9"/>
      <c r="O609" s="9"/>
      <c r="P609" s="9"/>
    </row>
    <row r="610" spans="1:16" ht="15.75" customHeight="1">
      <c r="A610" s="9"/>
      <c r="B610" s="9"/>
      <c r="C610" s="9"/>
      <c r="D610" s="9"/>
      <c r="E610" s="9"/>
      <c r="F610" s="9"/>
      <c r="G610" s="9"/>
      <c r="H610" s="9"/>
      <c r="I610" s="9"/>
      <c r="J610" s="9"/>
      <c r="K610" s="9"/>
      <c r="L610" s="39"/>
      <c r="M610" s="39"/>
      <c r="N610" s="9"/>
      <c r="O610" s="9"/>
      <c r="P610" s="9"/>
    </row>
    <row r="611" spans="1:16" ht="15.75" customHeight="1">
      <c r="A611" s="9"/>
      <c r="B611" s="9"/>
      <c r="C611" s="9"/>
      <c r="D611" s="9"/>
      <c r="E611" s="9"/>
      <c r="F611" s="9"/>
      <c r="G611" s="9"/>
      <c r="H611" s="9"/>
      <c r="I611" s="9"/>
      <c r="J611" s="9"/>
      <c r="K611" s="9"/>
      <c r="L611" s="39"/>
      <c r="M611" s="39"/>
      <c r="N611" s="9"/>
      <c r="O611" s="9"/>
      <c r="P611" s="9"/>
    </row>
    <row r="612" spans="1:16" ht="15.75" customHeight="1">
      <c r="A612" s="9"/>
      <c r="B612" s="9"/>
      <c r="C612" s="9"/>
      <c r="D612" s="9"/>
      <c r="E612" s="9"/>
      <c r="F612" s="9"/>
      <c r="G612" s="9"/>
      <c r="H612" s="9"/>
      <c r="I612" s="9"/>
      <c r="J612" s="9"/>
      <c r="K612" s="9"/>
      <c r="L612" s="39"/>
      <c r="M612" s="39"/>
      <c r="N612" s="9"/>
      <c r="O612" s="9"/>
      <c r="P612" s="9"/>
    </row>
    <row r="613" spans="1:16" ht="15.75" customHeight="1">
      <c r="A613" s="9"/>
      <c r="B613" s="9"/>
      <c r="C613" s="9"/>
      <c r="D613" s="9"/>
      <c r="E613" s="9"/>
      <c r="F613" s="9"/>
      <c r="G613" s="9"/>
      <c r="H613" s="9"/>
      <c r="I613" s="9"/>
      <c r="J613" s="9"/>
      <c r="K613" s="9"/>
      <c r="L613" s="39"/>
      <c r="M613" s="39"/>
      <c r="N613" s="9"/>
      <c r="O613" s="9"/>
      <c r="P613" s="9"/>
    </row>
    <row r="614" spans="1:16" ht="15.75" customHeight="1">
      <c r="A614" s="9"/>
      <c r="B614" s="9"/>
      <c r="C614" s="9"/>
      <c r="D614" s="9"/>
      <c r="E614" s="9"/>
      <c r="F614" s="9"/>
      <c r="G614" s="9"/>
      <c r="H614" s="9"/>
      <c r="I614" s="9"/>
      <c r="J614" s="9"/>
      <c r="K614" s="9"/>
      <c r="L614" s="39"/>
      <c r="M614" s="39"/>
      <c r="N614" s="9"/>
      <c r="O614" s="9"/>
      <c r="P614" s="9"/>
    </row>
    <row r="615" spans="1:16" ht="15.75" customHeight="1">
      <c r="A615" s="9"/>
      <c r="B615" s="9"/>
      <c r="C615" s="9"/>
      <c r="D615" s="9"/>
      <c r="E615" s="9"/>
      <c r="F615" s="9"/>
      <c r="G615" s="9"/>
      <c r="H615" s="9"/>
      <c r="I615" s="9"/>
      <c r="J615" s="9"/>
      <c r="K615" s="9"/>
      <c r="L615" s="39"/>
      <c r="M615" s="39"/>
      <c r="N615" s="9"/>
      <c r="O615" s="9"/>
      <c r="P615" s="9"/>
    </row>
    <row r="616" spans="1:16" ht="15.75" customHeight="1">
      <c r="A616" s="9"/>
      <c r="B616" s="9"/>
      <c r="C616" s="9"/>
      <c r="D616" s="9"/>
      <c r="E616" s="9"/>
      <c r="F616" s="9"/>
      <c r="G616" s="9"/>
      <c r="H616" s="9"/>
      <c r="I616" s="9"/>
      <c r="J616" s="9"/>
      <c r="K616" s="9"/>
      <c r="L616" s="39"/>
      <c r="M616" s="39"/>
      <c r="N616" s="9"/>
      <c r="O616" s="9"/>
      <c r="P616" s="9"/>
    </row>
    <row r="617" spans="1:16" ht="15.75" customHeight="1">
      <c r="A617" s="9"/>
      <c r="B617" s="9"/>
      <c r="C617" s="9"/>
      <c r="D617" s="9"/>
      <c r="E617" s="9"/>
      <c r="F617" s="9"/>
      <c r="G617" s="9"/>
      <c r="H617" s="9"/>
      <c r="I617" s="9"/>
      <c r="J617" s="9"/>
      <c r="K617" s="9"/>
      <c r="L617" s="39"/>
      <c r="M617" s="39"/>
      <c r="N617" s="9"/>
      <c r="O617" s="9"/>
      <c r="P617" s="9"/>
    </row>
    <row r="618" spans="1:16" ht="15.75" customHeight="1">
      <c r="A618" s="9"/>
      <c r="B618" s="9"/>
      <c r="C618" s="9"/>
      <c r="D618" s="9"/>
      <c r="E618" s="9"/>
      <c r="F618" s="9"/>
      <c r="G618" s="9"/>
      <c r="H618" s="9"/>
      <c r="I618" s="9"/>
      <c r="J618" s="9"/>
      <c r="K618" s="9"/>
      <c r="L618" s="39"/>
      <c r="M618" s="39"/>
      <c r="N618" s="9"/>
      <c r="O618" s="9"/>
      <c r="P618" s="9"/>
    </row>
    <row r="619" spans="1:16" ht="15.75" customHeight="1">
      <c r="A619" s="9"/>
      <c r="B619" s="9"/>
      <c r="C619" s="9"/>
      <c r="D619" s="9"/>
      <c r="E619" s="9"/>
      <c r="F619" s="9"/>
      <c r="G619" s="9"/>
      <c r="H619" s="9"/>
      <c r="I619" s="9"/>
      <c r="J619" s="9"/>
      <c r="K619" s="9"/>
      <c r="L619" s="39"/>
      <c r="M619" s="39"/>
      <c r="N619" s="9"/>
      <c r="O619" s="9"/>
      <c r="P619" s="9"/>
    </row>
    <row r="620" spans="1:16" ht="15.75" customHeight="1">
      <c r="A620" s="9"/>
      <c r="B620" s="9"/>
      <c r="C620" s="9"/>
      <c r="D620" s="9"/>
      <c r="E620" s="9"/>
      <c r="F620" s="9"/>
      <c r="G620" s="9"/>
      <c r="H620" s="9"/>
      <c r="I620" s="9"/>
      <c r="J620" s="9"/>
      <c r="K620" s="9"/>
      <c r="L620" s="39"/>
      <c r="M620" s="39"/>
      <c r="N620" s="9"/>
      <c r="O620" s="9"/>
      <c r="P620" s="9"/>
    </row>
    <row r="621" spans="1:16" ht="15.75" customHeight="1">
      <c r="A621" s="9"/>
      <c r="B621" s="9"/>
      <c r="C621" s="9"/>
      <c r="D621" s="9"/>
      <c r="E621" s="9"/>
      <c r="F621" s="9"/>
      <c r="G621" s="9"/>
      <c r="H621" s="9"/>
      <c r="I621" s="9"/>
      <c r="J621" s="9"/>
      <c r="K621" s="9"/>
      <c r="L621" s="39"/>
      <c r="M621" s="39"/>
      <c r="N621" s="9"/>
      <c r="O621" s="9"/>
      <c r="P621" s="9"/>
    </row>
    <row r="622" spans="1:16" ht="15.75" customHeight="1">
      <c r="A622" s="9"/>
      <c r="B622" s="9"/>
      <c r="C622" s="9"/>
      <c r="D622" s="9"/>
      <c r="E622" s="9"/>
      <c r="F622" s="9"/>
      <c r="G622" s="9"/>
      <c r="H622" s="9"/>
      <c r="I622" s="9"/>
      <c r="J622" s="9"/>
      <c r="K622" s="9"/>
      <c r="L622" s="39"/>
      <c r="M622" s="39"/>
      <c r="N622" s="9"/>
      <c r="O622" s="9"/>
      <c r="P622" s="9"/>
    </row>
    <row r="623" spans="1:16" ht="15.75" customHeight="1">
      <c r="A623" s="9"/>
      <c r="B623" s="9"/>
      <c r="C623" s="9"/>
      <c r="D623" s="9"/>
      <c r="E623" s="9"/>
      <c r="F623" s="9"/>
      <c r="G623" s="9"/>
      <c r="H623" s="9"/>
      <c r="I623" s="9"/>
      <c r="J623" s="9"/>
      <c r="K623" s="9"/>
      <c r="L623" s="39"/>
      <c r="M623" s="39"/>
      <c r="N623" s="9"/>
      <c r="O623" s="9"/>
      <c r="P623" s="9"/>
    </row>
    <row r="624" spans="1:16" ht="15.75" customHeight="1">
      <c r="A624" s="9"/>
      <c r="B624" s="9"/>
      <c r="C624" s="9"/>
      <c r="D624" s="9"/>
      <c r="E624" s="9"/>
      <c r="F624" s="9"/>
      <c r="G624" s="9"/>
      <c r="H624" s="9"/>
      <c r="I624" s="9"/>
      <c r="J624" s="9"/>
      <c r="K624" s="9"/>
      <c r="L624" s="39"/>
      <c r="M624" s="39"/>
      <c r="N624" s="9"/>
      <c r="O624" s="9"/>
      <c r="P624" s="9"/>
    </row>
    <row r="625" spans="1:16" ht="15.75" customHeight="1">
      <c r="A625" s="9"/>
      <c r="B625" s="9"/>
      <c r="C625" s="9"/>
      <c r="D625" s="9"/>
      <c r="E625" s="9"/>
      <c r="F625" s="9"/>
      <c r="G625" s="9"/>
      <c r="H625" s="9"/>
      <c r="I625" s="9"/>
      <c r="J625" s="9"/>
      <c r="K625" s="9"/>
      <c r="L625" s="39"/>
      <c r="M625" s="39"/>
      <c r="N625" s="9"/>
      <c r="O625" s="9"/>
      <c r="P625" s="9"/>
    </row>
    <row r="626" spans="1:16" ht="15.75" customHeight="1">
      <c r="A626" s="9"/>
      <c r="B626" s="9"/>
      <c r="C626" s="9"/>
      <c r="D626" s="9"/>
      <c r="E626" s="9"/>
      <c r="F626" s="9"/>
      <c r="G626" s="9"/>
      <c r="H626" s="9"/>
      <c r="I626" s="9"/>
      <c r="J626" s="9"/>
      <c r="K626" s="9"/>
      <c r="L626" s="39"/>
      <c r="M626" s="39"/>
      <c r="N626" s="9"/>
      <c r="O626" s="9"/>
      <c r="P626" s="9"/>
    </row>
    <row r="627" spans="1:16" ht="15.75" customHeight="1">
      <c r="A627" s="9"/>
      <c r="B627" s="9"/>
      <c r="C627" s="9"/>
      <c r="D627" s="9"/>
      <c r="E627" s="9"/>
      <c r="F627" s="9"/>
      <c r="G627" s="9"/>
      <c r="H627" s="9"/>
      <c r="I627" s="9"/>
      <c r="J627" s="9"/>
      <c r="K627" s="9"/>
      <c r="L627" s="39"/>
      <c r="M627" s="39"/>
      <c r="N627" s="9"/>
      <c r="O627" s="9"/>
      <c r="P627" s="9"/>
    </row>
    <row r="628" spans="1:16" ht="15.75" customHeight="1">
      <c r="A628" s="9"/>
      <c r="B628" s="9"/>
      <c r="C628" s="9"/>
      <c r="D628" s="9"/>
      <c r="E628" s="9"/>
      <c r="F628" s="9"/>
      <c r="G628" s="9"/>
      <c r="H628" s="9"/>
      <c r="I628" s="9"/>
      <c r="J628" s="9"/>
      <c r="K628" s="9"/>
      <c r="L628" s="39"/>
      <c r="M628" s="39"/>
      <c r="N628" s="9"/>
      <c r="O628" s="9"/>
      <c r="P628" s="9"/>
    </row>
    <row r="629" spans="1:16" ht="15.75" customHeight="1">
      <c r="A629" s="9"/>
      <c r="B629" s="9"/>
      <c r="C629" s="9"/>
      <c r="D629" s="9"/>
      <c r="E629" s="9"/>
      <c r="F629" s="9"/>
      <c r="G629" s="9"/>
      <c r="H629" s="9"/>
      <c r="I629" s="9"/>
      <c r="J629" s="9"/>
      <c r="K629" s="9"/>
      <c r="L629" s="39"/>
      <c r="M629" s="39"/>
      <c r="N629" s="9"/>
      <c r="O629" s="9"/>
      <c r="P629" s="9"/>
    </row>
    <row r="630" spans="1:16" ht="15.75" customHeight="1">
      <c r="A630" s="9"/>
      <c r="B630" s="9"/>
      <c r="C630" s="9"/>
      <c r="D630" s="9"/>
      <c r="E630" s="9"/>
      <c r="F630" s="9"/>
      <c r="G630" s="9"/>
      <c r="H630" s="9"/>
      <c r="I630" s="9"/>
      <c r="J630" s="9"/>
      <c r="K630" s="9"/>
      <c r="L630" s="39"/>
      <c r="M630" s="39"/>
      <c r="N630" s="9"/>
      <c r="O630" s="9"/>
      <c r="P630" s="9"/>
    </row>
    <row r="631" spans="1:16" ht="15.75" customHeight="1">
      <c r="A631" s="9"/>
      <c r="B631" s="9"/>
      <c r="C631" s="9"/>
      <c r="D631" s="9"/>
      <c r="E631" s="9"/>
      <c r="F631" s="9"/>
      <c r="G631" s="9"/>
      <c r="H631" s="9"/>
      <c r="I631" s="9"/>
      <c r="J631" s="9"/>
      <c r="K631" s="9"/>
      <c r="L631" s="39"/>
      <c r="M631" s="39"/>
      <c r="N631" s="9"/>
      <c r="O631" s="9"/>
      <c r="P631" s="9"/>
    </row>
    <row r="632" spans="1:16" ht="15.75" customHeight="1">
      <c r="A632" s="9"/>
      <c r="B632" s="9"/>
      <c r="C632" s="9"/>
      <c r="D632" s="9"/>
      <c r="E632" s="9"/>
      <c r="F632" s="9"/>
      <c r="G632" s="9"/>
      <c r="H632" s="9"/>
      <c r="I632" s="9"/>
      <c r="J632" s="9"/>
      <c r="K632" s="9"/>
      <c r="L632" s="39"/>
      <c r="M632" s="39"/>
      <c r="N632" s="9"/>
      <c r="O632" s="9"/>
      <c r="P632" s="9"/>
    </row>
    <row r="633" spans="1:16" ht="15.75" customHeight="1">
      <c r="A633" s="9"/>
      <c r="B633" s="9"/>
      <c r="C633" s="9"/>
      <c r="D633" s="9"/>
      <c r="E633" s="9"/>
      <c r="F633" s="9"/>
      <c r="G633" s="9"/>
      <c r="H633" s="9"/>
      <c r="I633" s="9"/>
      <c r="J633" s="9"/>
      <c r="K633" s="9"/>
      <c r="L633" s="39"/>
      <c r="M633" s="39"/>
      <c r="N633" s="9"/>
      <c r="O633" s="9"/>
      <c r="P633" s="9"/>
    </row>
    <row r="634" spans="1:16" ht="15.75" customHeight="1">
      <c r="A634" s="9"/>
      <c r="B634" s="9"/>
      <c r="C634" s="9"/>
      <c r="D634" s="9"/>
      <c r="E634" s="9"/>
      <c r="F634" s="9"/>
      <c r="G634" s="9"/>
      <c r="H634" s="9"/>
      <c r="I634" s="9"/>
      <c r="J634" s="9"/>
      <c r="K634" s="9"/>
      <c r="L634" s="39"/>
      <c r="M634" s="39"/>
      <c r="N634" s="9"/>
      <c r="O634" s="9"/>
      <c r="P634" s="9"/>
    </row>
    <row r="635" spans="1:16" ht="15.75" customHeight="1">
      <c r="A635" s="9"/>
      <c r="B635" s="9"/>
      <c r="C635" s="9"/>
      <c r="D635" s="9"/>
      <c r="E635" s="9"/>
      <c r="F635" s="9"/>
      <c r="G635" s="9"/>
      <c r="H635" s="9"/>
      <c r="I635" s="9"/>
      <c r="J635" s="9"/>
      <c r="K635" s="9"/>
      <c r="L635" s="39"/>
      <c r="M635" s="39"/>
      <c r="N635" s="9"/>
      <c r="O635" s="9"/>
      <c r="P635" s="9"/>
    </row>
    <row r="636" spans="1:16" ht="15.75" customHeight="1">
      <c r="A636" s="9"/>
      <c r="B636" s="9"/>
      <c r="C636" s="9"/>
      <c r="D636" s="9"/>
      <c r="E636" s="9"/>
      <c r="F636" s="9"/>
      <c r="G636" s="9"/>
      <c r="H636" s="9"/>
      <c r="I636" s="9"/>
      <c r="J636" s="9"/>
      <c r="K636" s="9"/>
      <c r="L636" s="39"/>
      <c r="M636" s="39"/>
      <c r="N636" s="9"/>
      <c r="O636" s="9"/>
      <c r="P636" s="9"/>
    </row>
    <row r="637" spans="1:16" ht="15.75" customHeight="1">
      <c r="A637" s="9"/>
      <c r="B637" s="9"/>
      <c r="C637" s="9"/>
      <c r="D637" s="9"/>
      <c r="E637" s="9"/>
      <c r="F637" s="9"/>
      <c r="G637" s="9"/>
      <c r="H637" s="9"/>
      <c r="I637" s="9"/>
      <c r="J637" s="9"/>
      <c r="K637" s="9"/>
      <c r="L637" s="39"/>
      <c r="M637" s="39"/>
      <c r="N637" s="9"/>
      <c r="O637" s="9"/>
      <c r="P637" s="9"/>
    </row>
    <row r="638" spans="1:16" ht="15.75" customHeight="1">
      <c r="A638" s="9"/>
      <c r="B638" s="9"/>
      <c r="C638" s="9"/>
      <c r="D638" s="9"/>
      <c r="E638" s="9"/>
      <c r="F638" s="9"/>
      <c r="G638" s="9"/>
      <c r="H638" s="9"/>
      <c r="I638" s="9"/>
      <c r="J638" s="9"/>
      <c r="K638" s="9"/>
      <c r="L638" s="39"/>
      <c r="M638" s="39"/>
      <c r="N638" s="9"/>
      <c r="O638" s="9"/>
      <c r="P638" s="9"/>
    </row>
    <row r="639" spans="1:16" ht="15.75" customHeight="1">
      <c r="A639" s="9"/>
      <c r="B639" s="9"/>
      <c r="C639" s="9"/>
      <c r="D639" s="9"/>
      <c r="E639" s="9"/>
      <c r="F639" s="9"/>
      <c r="G639" s="9"/>
      <c r="H639" s="9"/>
      <c r="I639" s="9"/>
      <c r="J639" s="9"/>
      <c r="K639" s="9"/>
      <c r="L639" s="39"/>
      <c r="M639" s="39"/>
      <c r="N639" s="9"/>
      <c r="O639" s="9"/>
      <c r="P639" s="9"/>
    </row>
    <row r="640" spans="1:16" ht="15.75" customHeight="1">
      <c r="A640" s="9"/>
      <c r="B640" s="9"/>
      <c r="C640" s="9"/>
      <c r="D640" s="9"/>
      <c r="E640" s="9"/>
      <c r="F640" s="9"/>
      <c r="G640" s="9"/>
      <c r="H640" s="9"/>
      <c r="I640" s="9"/>
      <c r="J640" s="9"/>
      <c r="K640" s="9"/>
      <c r="L640" s="39"/>
      <c r="M640" s="39"/>
      <c r="N640" s="9"/>
      <c r="O640" s="9"/>
      <c r="P640" s="9"/>
    </row>
    <row r="641" spans="1:16" ht="15.75" customHeight="1">
      <c r="A641" s="9"/>
      <c r="B641" s="9"/>
      <c r="C641" s="9"/>
      <c r="D641" s="9"/>
      <c r="E641" s="9"/>
      <c r="F641" s="9"/>
      <c r="G641" s="9"/>
      <c r="H641" s="9"/>
      <c r="I641" s="9"/>
      <c r="J641" s="9"/>
      <c r="K641" s="9"/>
      <c r="L641" s="39"/>
      <c r="M641" s="39"/>
      <c r="N641" s="9"/>
      <c r="O641" s="9"/>
      <c r="P641" s="9"/>
    </row>
    <row r="642" spans="1:16" ht="15.75" customHeight="1">
      <c r="A642" s="9"/>
      <c r="B642" s="9"/>
      <c r="C642" s="9"/>
      <c r="D642" s="9"/>
      <c r="E642" s="9"/>
      <c r="F642" s="9"/>
      <c r="G642" s="9"/>
      <c r="H642" s="9"/>
      <c r="I642" s="9"/>
      <c r="J642" s="9"/>
      <c r="K642" s="9"/>
      <c r="L642" s="39"/>
      <c r="M642" s="39"/>
      <c r="N642" s="9"/>
      <c r="O642" s="9"/>
      <c r="P642" s="9"/>
    </row>
    <row r="643" spans="1:16" ht="15.75" customHeight="1">
      <c r="A643" s="9"/>
      <c r="B643" s="9"/>
      <c r="C643" s="9"/>
      <c r="D643" s="9"/>
      <c r="E643" s="9"/>
      <c r="F643" s="9"/>
      <c r="G643" s="9"/>
      <c r="H643" s="9"/>
      <c r="I643" s="9"/>
      <c r="J643" s="9"/>
      <c r="K643" s="9"/>
      <c r="L643" s="39"/>
      <c r="M643" s="39"/>
      <c r="N643" s="9"/>
      <c r="O643" s="9"/>
      <c r="P643" s="9"/>
    </row>
    <row r="644" spans="1:16" ht="15.75" customHeight="1">
      <c r="A644" s="9"/>
      <c r="B644" s="9"/>
      <c r="C644" s="9"/>
      <c r="D644" s="9"/>
      <c r="E644" s="9"/>
      <c r="F644" s="9"/>
      <c r="G644" s="9"/>
      <c r="H644" s="9"/>
      <c r="I644" s="9"/>
      <c r="J644" s="9"/>
      <c r="K644" s="9"/>
      <c r="L644" s="39"/>
      <c r="M644" s="39"/>
      <c r="N644" s="9"/>
      <c r="O644" s="9"/>
      <c r="P644" s="9"/>
    </row>
    <row r="645" spans="1:16" ht="15.75" customHeight="1">
      <c r="A645" s="9"/>
      <c r="B645" s="9"/>
      <c r="C645" s="9"/>
      <c r="D645" s="9"/>
      <c r="E645" s="9"/>
      <c r="F645" s="9"/>
      <c r="G645" s="9"/>
      <c r="H645" s="9"/>
      <c r="I645" s="9"/>
      <c r="J645" s="9"/>
      <c r="K645" s="9"/>
      <c r="L645" s="39"/>
      <c r="M645" s="39"/>
      <c r="N645" s="9"/>
      <c r="O645" s="9"/>
      <c r="P645" s="9"/>
    </row>
    <row r="646" spans="1:16" ht="15.75" customHeight="1">
      <c r="A646" s="9"/>
      <c r="B646" s="9"/>
      <c r="C646" s="9"/>
      <c r="D646" s="9"/>
      <c r="E646" s="9"/>
      <c r="F646" s="9"/>
      <c r="G646" s="9"/>
      <c r="H646" s="9"/>
      <c r="I646" s="9"/>
      <c r="J646" s="9"/>
      <c r="K646" s="9"/>
      <c r="L646" s="39"/>
      <c r="M646" s="39"/>
      <c r="N646" s="9"/>
      <c r="O646" s="9"/>
      <c r="P646" s="9"/>
    </row>
    <row r="647" spans="1:16" ht="15.75" customHeight="1">
      <c r="A647" s="9"/>
      <c r="B647" s="9"/>
      <c r="C647" s="9"/>
      <c r="D647" s="9"/>
      <c r="E647" s="9"/>
      <c r="F647" s="9"/>
      <c r="G647" s="9"/>
      <c r="H647" s="9"/>
      <c r="I647" s="9"/>
      <c r="J647" s="9"/>
      <c r="K647" s="9"/>
      <c r="L647" s="39"/>
      <c r="M647" s="39"/>
      <c r="N647" s="9"/>
      <c r="O647" s="9"/>
      <c r="P647" s="9"/>
    </row>
    <row r="648" spans="1:16" ht="15.75" customHeight="1">
      <c r="A648" s="9"/>
      <c r="B648" s="9"/>
      <c r="C648" s="9"/>
      <c r="D648" s="9"/>
      <c r="E648" s="9"/>
      <c r="F648" s="9"/>
      <c r="G648" s="9"/>
      <c r="H648" s="9"/>
      <c r="I648" s="9"/>
      <c r="J648" s="9"/>
      <c r="K648" s="9"/>
      <c r="L648" s="39"/>
      <c r="M648" s="39"/>
      <c r="N648" s="9"/>
      <c r="O648" s="9"/>
      <c r="P648" s="9"/>
    </row>
    <row r="649" spans="1:16" ht="15.75" customHeight="1">
      <c r="A649" s="9"/>
      <c r="B649" s="9"/>
      <c r="C649" s="9"/>
      <c r="D649" s="9"/>
      <c r="E649" s="9"/>
      <c r="F649" s="9"/>
      <c r="G649" s="9"/>
      <c r="H649" s="9"/>
      <c r="I649" s="9"/>
      <c r="J649" s="9"/>
      <c r="K649" s="9"/>
      <c r="L649" s="39"/>
      <c r="M649" s="39"/>
      <c r="N649" s="9"/>
      <c r="O649" s="9"/>
      <c r="P649" s="9"/>
    </row>
    <row r="650" spans="1:16" ht="15.75" customHeight="1">
      <c r="A650" s="9"/>
      <c r="B650" s="9"/>
      <c r="C650" s="9"/>
      <c r="D650" s="9"/>
      <c r="E650" s="9"/>
      <c r="F650" s="9"/>
      <c r="G650" s="9"/>
      <c r="H650" s="9"/>
      <c r="I650" s="9"/>
      <c r="J650" s="9"/>
      <c r="K650" s="9"/>
      <c r="L650" s="39"/>
      <c r="M650" s="39"/>
      <c r="N650" s="9"/>
      <c r="O650" s="9"/>
      <c r="P650" s="9"/>
    </row>
    <row r="651" spans="1:16" ht="15.75" customHeight="1">
      <c r="A651" s="9"/>
      <c r="B651" s="9"/>
      <c r="C651" s="9"/>
      <c r="D651" s="9"/>
      <c r="E651" s="9"/>
      <c r="F651" s="9"/>
      <c r="G651" s="9"/>
      <c r="H651" s="9"/>
      <c r="I651" s="9"/>
      <c r="J651" s="9"/>
      <c r="K651" s="9"/>
      <c r="L651" s="39"/>
      <c r="M651" s="39"/>
      <c r="N651" s="9"/>
      <c r="O651" s="9"/>
      <c r="P651" s="9"/>
    </row>
    <row r="652" spans="1:16" ht="15.75" customHeight="1">
      <c r="A652" s="9"/>
      <c r="B652" s="9"/>
      <c r="C652" s="9"/>
      <c r="D652" s="9"/>
      <c r="E652" s="9"/>
      <c r="F652" s="9"/>
      <c r="G652" s="9"/>
      <c r="H652" s="9"/>
      <c r="I652" s="9"/>
      <c r="J652" s="9"/>
      <c r="K652" s="9"/>
      <c r="L652" s="39"/>
      <c r="M652" s="39"/>
      <c r="N652" s="9"/>
      <c r="O652" s="9"/>
      <c r="P652" s="9"/>
    </row>
    <row r="653" spans="1:16" ht="15.75" customHeight="1">
      <c r="A653" s="9"/>
      <c r="B653" s="9"/>
      <c r="C653" s="9"/>
      <c r="D653" s="9"/>
      <c r="E653" s="9"/>
      <c r="F653" s="9"/>
      <c r="G653" s="9"/>
      <c r="H653" s="9"/>
      <c r="I653" s="9"/>
      <c r="J653" s="9"/>
      <c r="K653" s="9"/>
      <c r="L653" s="39"/>
      <c r="M653" s="39"/>
      <c r="N653" s="9"/>
      <c r="O653" s="9"/>
      <c r="P653" s="9"/>
    </row>
    <row r="654" spans="1:16" ht="15.75" customHeight="1">
      <c r="A654" s="9"/>
      <c r="B654" s="9"/>
      <c r="C654" s="9"/>
      <c r="D654" s="9"/>
      <c r="E654" s="9"/>
      <c r="F654" s="9"/>
      <c r="G654" s="9"/>
      <c r="H654" s="9"/>
      <c r="I654" s="9"/>
      <c r="J654" s="9"/>
      <c r="K654" s="9"/>
      <c r="L654" s="39"/>
      <c r="M654" s="39"/>
      <c r="N654" s="9"/>
      <c r="O654" s="9"/>
      <c r="P654" s="9"/>
    </row>
    <row r="655" spans="1:16" ht="15.75" customHeight="1">
      <c r="A655" s="9"/>
      <c r="B655" s="9"/>
      <c r="C655" s="9"/>
      <c r="D655" s="9"/>
      <c r="E655" s="9"/>
      <c r="F655" s="9"/>
      <c r="G655" s="9"/>
      <c r="H655" s="9"/>
      <c r="I655" s="9"/>
      <c r="J655" s="9"/>
      <c r="K655" s="9"/>
      <c r="L655" s="39"/>
      <c r="M655" s="39"/>
      <c r="N655" s="9"/>
      <c r="O655" s="9"/>
      <c r="P655" s="9"/>
    </row>
    <row r="656" spans="1:16" ht="15.75" customHeight="1">
      <c r="A656" s="9"/>
      <c r="B656" s="9"/>
      <c r="C656" s="9"/>
      <c r="D656" s="9"/>
      <c r="E656" s="9"/>
      <c r="F656" s="9"/>
      <c r="G656" s="9"/>
      <c r="H656" s="9"/>
      <c r="I656" s="9"/>
      <c r="J656" s="9"/>
      <c r="K656" s="9"/>
      <c r="L656" s="39"/>
      <c r="M656" s="39"/>
      <c r="N656" s="9"/>
      <c r="O656" s="9"/>
      <c r="P656" s="9"/>
    </row>
    <row r="657" spans="1:16" ht="15.75" customHeight="1">
      <c r="A657" s="9"/>
      <c r="B657" s="9"/>
      <c r="C657" s="9"/>
      <c r="D657" s="9"/>
      <c r="E657" s="9"/>
      <c r="F657" s="9"/>
      <c r="G657" s="9"/>
      <c r="H657" s="9"/>
      <c r="I657" s="9"/>
      <c r="J657" s="9"/>
      <c r="K657" s="9"/>
      <c r="L657" s="39"/>
      <c r="M657" s="39"/>
      <c r="N657" s="9"/>
      <c r="O657" s="9"/>
      <c r="P657" s="9"/>
    </row>
    <row r="658" spans="1:16" ht="15.75" customHeight="1">
      <c r="A658" s="9"/>
      <c r="B658" s="9"/>
      <c r="C658" s="9"/>
      <c r="D658" s="9"/>
      <c r="E658" s="9"/>
      <c r="F658" s="9"/>
      <c r="G658" s="9"/>
      <c r="H658" s="9"/>
      <c r="I658" s="9"/>
      <c r="J658" s="9"/>
      <c r="K658" s="9"/>
      <c r="L658" s="39"/>
      <c r="M658" s="39"/>
      <c r="N658" s="9"/>
      <c r="O658" s="9"/>
      <c r="P658" s="9"/>
    </row>
    <row r="659" spans="1:16" ht="15.75" customHeight="1">
      <c r="A659" s="9"/>
      <c r="B659" s="9"/>
      <c r="C659" s="9"/>
      <c r="D659" s="9"/>
      <c r="E659" s="9"/>
      <c r="F659" s="9"/>
      <c r="G659" s="9"/>
      <c r="H659" s="9"/>
      <c r="I659" s="9"/>
      <c r="J659" s="9"/>
      <c r="K659" s="9"/>
      <c r="L659" s="39"/>
      <c r="M659" s="39"/>
      <c r="N659" s="9"/>
      <c r="O659" s="9"/>
      <c r="P659" s="9"/>
    </row>
    <row r="660" spans="1:16" ht="15.75" customHeight="1">
      <c r="A660" s="9"/>
      <c r="B660" s="9"/>
      <c r="C660" s="9"/>
      <c r="D660" s="9"/>
      <c r="E660" s="9"/>
      <c r="F660" s="9"/>
      <c r="G660" s="9"/>
      <c r="H660" s="9"/>
      <c r="I660" s="9"/>
      <c r="J660" s="9"/>
      <c r="K660" s="9"/>
      <c r="L660" s="39"/>
      <c r="M660" s="39"/>
      <c r="N660" s="9"/>
      <c r="O660" s="9"/>
      <c r="P660" s="9"/>
    </row>
    <row r="661" spans="1:16" ht="15.75" customHeight="1">
      <c r="A661" s="9"/>
      <c r="B661" s="9"/>
      <c r="C661" s="9"/>
      <c r="D661" s="9"/>
      <c r="E661" s="9"/>
      <c r="F661" s="9"/>
      <c r="G661" s="9"/>
      <c r="H661" s="9"/>
      <c r="I661" s="9"/>
      <c r="J661" s="9"/>
      <c r="K661" s="9"/>
      <c r="L661" s="39"/>
      <c r="M661" s="39"/>
      <c r="N661" s="9"/>
      <c r="O661" s="9"/>
      <c r="P661" s="9"/>
    </row>
    <row r="662" spans="1:16" ht="15.75" customHeight="1">
      <c r="A662" s="9"/>
      <c r="B662" s="9"/>
      <c r="C662" s="9"/>
      <c r="D662" s="9"/>
      <c r="E662" s="9"/>
      <c r="F662" s="9"/>
      <c r="G662" s="9"/>
      <c r="H662" s="9"/>
      <c r="I662" s="9"/>
      <c r="J662" s="9"/>
      <c r="K662" s="9"/>
      <c r="L662" s="39"/>
      <c r="M662" s="39"/>
      <c r="N662" s="9"/>
      <c r="O662" s="9"/>
      <c r="P662" s="9"/>
    </row>
    <row r="663" spans="1:16" ht="15.75" customHeight="1">
      <c r="A663" s="9"/>
      <c r="B663" s="9"/>
      <c r="C663" s="9"/>
      <c r="D663" s="9"/>
      <c r="E663" s="9"/>
      <c r="F663" s="9"/>
      <c r="G663" s="9"/>
      <c r="H663" s="9"/>
      <c r="I663" s="9"/>
      <c r="J663" s="9"/>
      <c r="K663" s="9"/>
      <c r="L663" s="39"/>
      <c r="M663" s="39"/>
      <c r="N663" s="9"/>
      <c r="O663" s="9"/>
      <c r="P663" s="9"/>
    </row>
    <row r="664" spans="1:16" ht="15.75" customHeight="1">
      <c r="A664" s="9"/>
      <c r="B664" s="9"/>
      <c r="C664" s="9"/>
      <c r="D664" s="9"/>
      <c r="E664" s="9"/>
      <c r="F664" s="9"/>
      <c r="G664" s="9"/>
      <c r="H664" s="9"/>
      <c r="I664" s="9"/>
      <c r="J664" s="9"/>
      <c r="K664" s="9"/>
      <c r="L664" s="39"/>
      <c r="M664" s="39"/>
      <c r="N664" s="9"/>
      <c r="O664" s="9"/>
      <c r="P664" s="9"/>
    </row>
    <row r="665" spans="1:16" ht="15.75" customHeight="1">
      <c r="A665" s="9"/>
      <c r="B665" s="9"/>
      <c r="C665" s="9"/>
      <c r="D665" s="9"/>
      <c r="E665" s="9"/>
      <c r="F665" s="9"/>
      <c r="G665" s="9"/>
      <c r="H665" s="9"/>
      <c r="I665" s="9"/>
      <c r="J665" s="9"/>
      <c r="K665" s="9"/>
      <c r="L665" s="39"/>
      <c r="M665" s="39"/>
      <c r="N665" s="9"/>
      <c r="O665" s="9"/>
      <c r="P665" s="9"/>
    </row>
    <row r="666" spans="1:16" ht="15.75" customHeight="1">
      <c r="A666" s="9"/>
      <c r="B666" s="9"/>
      <c r="C666" s="9"/>
      <c r="D666" s="9"/>
      <c r="E666" s="9"/>
      <c r="F666" s="9"/>
      <c r="G666" s="9"/>
      <c r="H666" s="9"/>
      <c r="I666" s="9"/>
      <c r="J666" s="9"/>
      <c r="K666" s="9"/>
      <c r="L666" s="39"/>
      <c r="M666" s="39"/>
      <c r="N666" s="9"/>
      <c r="O666" s="9"/>
      <c r="P666" s="9"/>
    </row>
    <row r="667" spans="1:16" ht="15.75" customHeight="1">
      <c r="A667" s="9"/>
      <c r="B667" s="9"/>
      <c r="C667" s="9"/>
      <c r="D667" s="9"/>
      <c r="E667" s="9"/>
      <c r="F667" s="9"/>
      <c r="G667" s="9"/>
      <c r="H667" s="9"/>
      <c r="I667" s="9"/>
      <c r="J667" s="9"/>
      <c r="K667" s="9"/>
      <c r="L667" s="39"/>
      <c r="M667" s="39"/>
      <c r="N667" s="9"/>
      <c r="O667" s="9"/>
      <c r="P667" s="9"/>
    </row>
    <row r="668" spans="1:16" ht="15.75" customHeight="1">
      <c r="A668" s="9"/>
      <c r="B668" s="9"/>
      <c r="C668" s="9"/>
      <c r="D668" s="9"/>
      <c r="E668" s="9"/>
      <c r="F668" s="9"/>
      <c r="G668" s="9"/>
      <c r="H668" s="9"/>
      <c r="I668" s="9"/>
      <c r="J668" s="9"/>
      <c r="K668" s="9"/>
      <c r="L668" s="39"/>
      <c r="M668" s="39"/>
      <c r="N668" s="9"/>
      <c r="O668" s="9"/>
      <c r="P668" s="9"/>
    </row>
    <row r="669" spans="1:16" ht="15.75" customHeight="1">
      <c r="A669" s="9"/>
      <c r="B669" s="9"/>
      <c r="C669" s="9"/>
      <c r="D669" s="9"/>
      <c r="E669" s="9"/>
      <c r="F669" s="9"/>
      <c r="G669" s="9"/>
      <c r="H669" s="9"/>
      <c r="I669" s="9"/>
      <c r="J669" s="9"/>
      <c r="K669" s="9"/>
      <c r="L669" s="39"/>
      <c r="M669" s="39"/>
      <c r="N669" s="9"/>
      <c r="O669" s="9"/>
      <c r="P669" s="9"/>
    </row>
    <row r="670" spans="1:16" ht="15.75" customHeight="1">
      <c r="A670" s="9"/>
      <c r="B670" s="9"/>
      <c r="C670" s="9"/>
      <c r="D670" s="9"/>
      <c r="E670" s="9"/>
      <c r="F670" s="9"/>
      <c r="G670" s="9"/>
      <c r="H670" s="9"/>
      <c r="I670" s="9"/>
      <c r="J670" s="9"/>
      <c r="K670" s="9"/>
      <c r="L670" s="39"/>
      <c r="M670" s="39"/>
      <c r="N670" s="9"/>
      <c r="O670" s="9"/>
      <c r="P670" s="9"/>
    </row>
    <row r="671" spans="1:16" ht="15.75" customHeight="1">
      <c r="A671" s="9"/>
      <c r="B671" s="9"/>
      <c r="C671" s="9"/>
      <c r="D671" s="9"/>
      <c r="E671" s="9"/>
      <c r="F671" s="9"/>
      <c r="G671" s="9"/>
      <c r="H671" s="9"/>
      <c r="I671" s="9"/>
      <c r="J671" s="9"/>
      <c r="K671" s="9"/>
      <c r="L671" s="39"/>
      <c r="M671" s="39"/>
      <c r="N671" s="9"/>
      <c r="O671" s="9"/>
      <c r="P671" s="9"/>
    </row>
    <row r="672" spans="1:16" ht="15.75" customHeight="1">
      <c r="A672" s="9"/>
      <c r="B672" s="9"/>
      <c r="C672" s="9"/>
      <c r="D672" s="9"/>
      <c r="E672" s="9"/>
      <c r="F672" s="9"/>
      <c r="G672" s="9"/>
      <c r="H672" s="9"/>
      <c r="I672" s="9"/>
      <c r="J672" s="9"/>
      <c r="K672" s="9"/>
      <c r="L672" s="39"/>
      <c r="M672" s="39"/>
      <c r="N672" s="9"/>
      <c r="O672" s="9"/>
      <c r="P672" s="9"/>
    </row>
    <row r="673" spans="1:16" ht="15.75" customHeight="1">
      <c r="A673" s="9"/>
      <c r="B673" s="9"/>
      <c r="C673" s="9"/>
      <c r="D673" s="9"/>
      <c r="E673" s="9"/>
      <c r="F673" s="9"/>
      <c r="G673" s="9"/>
      <c r="H673" s="9"/>
      <c r="I673" s="9"/>
      <c r="J673" s="9"/>
      <c r="K673" s="9"/>
      <c r="L673" s="39"/>
      <c r="M673" s="39"/>
      <c r="N673" s="9"/>
      <c r="O673" s="9"/>
      <c r="P673" s="9"/>
    </row>
    <row r="674" spans="1:16" ht="15.75" customHeight="1">
      <c r="A674" s="9"/>
      <c r="B674" s="9"/>
      <c r="C674" s="9"/>
      <c r="D674" s="9"/>
      <c r="E674" s="9"/>
      <c r="F674" s="9"/>
      <c r="G674" s="9"/>
      <c r="H674" s="9"/>
      <c r="I674" s="9"/>
      <c r="J674" s="9"/>
      <c r="K674" s="9"/>
      <c r="L674" s="39"/>
      <c r="M674" s="39"/>
      <c r="N674" s="9"/>
      <c r="O674" s="9"/>
      <c r="P674" s="9"/>
    </row>
    <row r="675" spans="1:16" ht="15.75" customHeight="1">
      <c r="A675" s="9"/>
      <c r="B675" s="9"/>
      <c r="C675" s="9"/>
      <c r="D675" s="9"/>
      <c r="E675" s="9"/>
      <c r="F675" s="9"/>
      <c r="G675" s="9"/>
      <c r="H675" s="9"/>
      <c r="I675" s="9"/>
      <c r="J675" s="9"/>
      <c r="K675" s="9"/>
      <c r="L675" s="39"/>
      <c r="M675" s="39"/>
      <c r="N675" s="9"/>
      <c r="O675" s="9"/>
      <c r="P675" s="9"/>
    </row>
    <row r="676" spans="1:16" ht="15.75" customHeight="1">
      <c r="A676" s="9"/>
      <c r="B676" s="9"/>
      <c r="C676" s="9"/>
      <c r="D676" s="9"/>
      <c r="E676" s="9"/>
      <c r="F676" s="9"/>
      <c r="G676" s="9"/>
      <c r="H676" s="9"/>
      <c r="I676" s="9"/>
      <c r="J676" s="9"/>
      <c r="K676" s="9"/>
      <c r="L676" s="39"/>
      <c r="M676" s="39"/>
      <c r="N676" s="9"/>
      <c r="O676" s="9"/>
      <c r="P676" s="9"/>
    </row>
    <row r="677" spans="1:16" ht="15.75" customHeight="1">
      <c r="A677" s="9"/>
      <c r="B677" s="9"/>
      <c r="C677" s="9"/>
      <c r="D677" s="9"/>
      <c r="E677" s="9"/>
      <c r="F677" s="9"/>
      <c r="G677" s="9"/>
      <c r="H677" s="9"/>
      <c r="I677" s="9"/>
      <c r="J677" s="9"/>
      <c r="K677" s="9"/>
      <c r="L677" s="39"/>
      <c r="M677" s="39"/>
      <c r="N677" s="9"/>
      <c r="O677" s="9"/>
      <c r="P677" s="9"/>
    </row>
    <row r="678" spans="1:16" ht="15.75" customHeight="1">
      <c r="A678" s="9"/>
      <c r="B678" s="9"/>
      <c r="C678" s="9"/>
      <c r="D678" s="9"/>
      <c r="E678" s="9"/>
      <c r="F678" s="9"/>
      <c r="G678" s="9"/>
      <c r="H678" s="9"/>
      <c r="I678" s="9"/>
      <c r="J678" s="9"/>
      <c r="K678" s="9"/>
      <c r="L678" s="39"/>
      <c r="M678" s="39"/>
      <c r="N678" s="9"/>
      <c r="O678" s="9"/>
      <c r="P678" s="9"/>
    </row>
    <row r="679" spans="1:16" ht="15.75" customHeight="1">
      <c r="A679" s="9"/>
      <c r="B679" s="9"/>
      <c r="C679" s="9"/>
      <c r="D679" s="9"/>
      <c r="E679" s="9"/>
      <c r="F679" s="9"/>
      <c r="G679" s="9"/>
      <c r="H679" s="9"/>
      <c r="I679" s="9"/>
      <c r="J679" s="9"/>
      <c r="K679" s="9"/>
      <c r="L679" s="39"/>
      <c r="M679" s="39"/>
      <c r="N679" s="9"/>
      <c r="O679" s="9"/>
      <c r="P679" s="9"/>
    </row>
    <row r="680" spans="1:16" ht="15.75" customHeight="1">
      <c r="A680" s="9"/>
      <c r="B680" s="9"/>
      <c r="C680" s="9"/>
      <c r="D680" s="9"/>
      <c r="E680" s="9"/>
      <c r="F680" s="9"/>
      <c r="G680" s="9"/>
      <c r="H680" s="9"/>
      <c r="I680" s="9"/>
      <c r="J680" s="9"/>
      <c r="K680" s="9"/>
      <c r="L680" s="39"/>
      <c r="M680" s="39"/>
      <c r="N680" s="9"/>
      <c r="O680" s="9"/>
      <c r="P680" s="9"/>
    </row>
    <row r="681" spans="1:16" ht="15.75" customHeight="1">
      <c r="A681" s="9"/>
      <c r="B681" s="9"/>
      <c r="C681" s="9"/>
      <c r="D681" s="9"/>
      <c r="E681" s="9"/>
      <c r="F681" s="9"/>
      <c r="G681" s="9"/>
      <c r="H681" s="9"/>
      <c r="I681" s="9"/>
      <c r="J681" s="9"/>
      <c r="K681" s="9"/>
      <c r="L681" s="39"/>
      <c r="M681" s="39"/>
      <c r="N681" s="9"/>
      <c r="O681" s="9"/>
      <c r="P681" s="9"/>
    </row>
    <row r="682" spans="1:16" ht="15.75" customHeight="1">
      <c r="A682" s="9"/>
      <c r="B682" s="9"/>
      <c r="C682" s="9"/>
      <c r="D682" s="9"/>
      <c r="E682" s="9"/>
      <c r="F682" s="9"/>
      <c r="G682" s="9"/>
      <c r="H682" s="9"/>
      <c r="I682" s="9"/>
      <c r="J682" s="9"/>
      <c r="K682" s="9"/>
      <c r="L682" s="39"/>
      <c r="M682" s="39"/>
      <c r="N682" s="9"/>
      <c r="O682" s="9"/>
      <c r="P682" s="9"/>
    </row>
    <row r="683" spans="1:16" ht="15.75" customHeight="1">
      <c r="A683" s="9"/>
      <c r="B683" s="9"/>
      <c r="C683" s="9"/>
      <c r="D683" s="9"/>
      <c r="E683" s="9"/>
      <c r="F683" s="9"/>
      <c r="G683" s="9"/>
      <c r="H683" s="9"/>
      <c r="I683" s="9"/>
      <c r="J683" s="9"/>
      <c r="K683" s="9"/>
      <c r="L683" s="39"/>
      <c r="M683" s="39"/>
      <c r="N683" s="9"/>
      <c r="O683" s="9"/>
      <c r="P683" s="9"/>
    </row>
    <row r="684" spans="1:16" ht="15.75" customHeight="1">
      <c r="A684" s="9"/>
      <c r="B684" s="9"/>
      <c r="C684" s="9"/>
      <c r="D684" s="9"/>
      <c r="E684" s="9"/>
      <c r="F684" s="9"/>
      <c r="G684" s="9"/>
      <c r="H684" s="9"/>
      <c r="I684" s="9"/>
      <c r="J684" s="9"/>
      <c r="K684" s="9"/>
      <c r="L684" s="39"/>
      <c r="M684" s="39"/>
      <c r="N684" s="9"/>
      <c r="O684" s="9"/>
      <c r="P684" s="9"/>
    </row>
    <row r="685" spans="1:16" ht="15.75" customHeight="1">
      <c r="A685" s="9"/>
      <c r="B685" s="9"/>
      <c r="C685" s="9"/>
      <c r="D685" s="9"/>
      <c r="E685" s="9"/>
      <c r="F685" s="9"/>
      <c r="G685" s="9"/>
      <c r="H685" s="9"/>
      <c r="I685" s="9"/>
      <c r="J685" s="9"/>
      <c r="K685" s="9"/>
      <c r="L685" s="39"/>
      <c r="M685" s="39"/>
      <c r="N685" s="9"/>
      <c r="O685" s="9"/>
      <c r="P685" s="9"/>
    </row>
    <row r="686" spans="1:16" ht="15.75" customHeight="1">
      <c r="A686" s="9"/>
      <c r="B686" s="9"/>
      <c r="C686" s="9"/>
      <c r="D686" s="9"/>
      <c r="E686" s="9"/>
      <c r="F686" s="9"/>
      <c r="G686" s="9"/>
      <c r="H686" s="9"/>
      <c r="I686" s="9"/>
      <c r="J686" s="9"/>
      <c r="K686" s="9"/>
      <c r="L686" s="39"/>
      <c r="M686" s="39"/>
      <c r="N686" s="9"/>
      <c r="O686" s="9"/>
      <c r="P686" s="9"/>
    </row>
    <row r="687" spans="1:16" ht="15.75" customHeight="1">
      <c r="A687" s="9"/>
      <c r="B687" s="9"/>
      <c r="C687" s="9"/>
      <c r="D687" s="9"/>
      <c r="E687" s="9"/>
      <c r="F687" s="9"/>
      <c r="G687" s="9"/>
      <c r="H687" s="9"/>
      <c r="I687" s="9"/>
      <c r="J687" s="9"/>
      <c r="K687" s="9"/>
      <c r="L687" s="39"/>
      <c r="M687" s="39"/>
      <c r="N687" s="9"/>
      <c r="O687" s="9"/>
      <c r="P687" s="9"/>
    </row>
    <row r="688" spans="1:16" ht="15.75" customHeight="1">
      <c r="A688" s="9"/>
      <c r="B688" s="9"/>
      <c r="C688" s="9"/>
      <c r="D688" s="9"/>
      <c r="E688" s="9"/>
      <c r="F688" s="9"/>
      <c r="G688" s="9"/>
      <c r="H688" s="9"/>
      <c r="I688" s="9"/>
      <c r="J688" s="9"/>
      <c r="K688" s="9"/>
      <c r="L688" s="39"/>
      <c r="M688" s="39"/>
      <c r="N688" s="9"/>
      <c r="O688" s="9"/>
      <c r="P688" s="9"/>
    </row>
    <row r="689" spans="1:16" ht="15.75" customHeight="1">
      <c r="A689" s="9"/>
      <c r="B689" s="9"/>
      <c r="C689" s="9"/>
      <c r="D689" s="9"/>
      <c r="E689" s="9"/>
      <c r="F689" s="9"/>
      <c r="G689" s="9"/>
      <c r="H689" s="9"/>
      <c r="I689" s="9"/>
      <c r="J689" s="9"/>
      <c r="K689" s="9"/>
      <c r="L689" s="39"/>
      <c r="M689" s="39"/>
      <c r="N689" s="9"/>
      <c r="O689" s="9"/>
      <c r="P689" s="9"/>
    </row>
    <row r="690" spans="1:16" ht="15.75" customHeight="1">
      <c r="A690" s="9"/>
      <c r="B690" s="9"/>
      <c r="C690" s="9"/>
      <c r="D690" s="9"/>
      <c r="E690" s="9"/>
      <c r="F690" s="9"/>
      <c r="G690" s="9"/>
      <c r="H690" s="9"/>
      <c r="I690" s="9"/>
      <c r="J690" s="9"/>
      <c r="K690" s="9"/>
      <c r="L690" s="39"/>
      <c r="M690" s="39"/>
      <c r="N690" s="9"/>
      <c r="O690" s="9"/>
      <c r="P690" s="9"/>
    </row>
    <row r="691" spans="1:16" ht="15.75" customHeight="1">
      <c r="A691" s="9"/>
      <c r="B691" s="9"/>
      <c r="C691" s="9"/>
      <c r="D691" s="9"/>
      <c r="E691" s="9"/>
      <c r="F691" s="9"/>
      <c r="G691" s="9"/>
      <c r="H691" s="9"/>
      <c r="I691" s="9"/>
      <c r="J691" s="9"/>
      <c r="K691" s="9"/>
      <c r="L691" s="39"/>
      <c r="M691" s="39"/>
      <c r="N691" s="9"/>
      <c r="O691" s="9"/>
      <c r="P691" s="9"/>
    </row>
    <row r="692" spans="1:16" ht="15.75" customHeight="1">
      <c r="A692" s="9"/>
      <c r="B692" s="9"/>
      <c r="C692" s="9"/>
      <c r="D692" s="9"/>
      <c r="E692" s="9"/>
      <c r="F692" s="9"/>
      <c r="G692" s="9"/>
      <c r="H692" s="9"/>
      <c r="I692" s="9"/>
      <c r="J692" s="9"/>
      <c r="K692" s="9"/>
      <c r="L692" s="39"/>
      <c r="M692" s="39"/>
      <c r="N692" s="9"/>
      <c r="O692" s="9"/>
      <c r="P692" s="9"/>
    </row>
    <row r="693" spans="1:16" ht="15.75" customHeight="1">
      <c r="A693" s="9"/>
      <c r="B693" s="9"/>
      <c r="C693" s="9"/>
      <c r="D693" s="9"/>
      <c r="E693" s="9"/>
      <c r="F693" s="9"/>
      <c r="G693" s="9"/>
      <c r="H693" s="9"/>
      <c r="I693" s="9"/>
      <c r="J693" s="9"/>
      <c r="K693" s="9"/>
      <c r="L693" s="39"/>
      <c r="M693" s="39"/>
      <c r="N693" s="9"/>
      <c r="O693" s="9"/>
      <c r="P693" s="9"/>
    </row>
    <row r="694" spans="1:16" ht="15.75" customHeight="1">
      <c r="A694" s="9"/>
      <c r="B694" s="9"/>
      <c r="C694" s="9"/>
      <c r="D694" s="9"/>
      <c r="E694" s="9"/>
      <c r="F694" s="9"/>
      <c r="G694" s="9"/>
      <c r="H694" s="9"/>
      <c r="I694" s="9"/>
      <c r="J694" s="9"/>
      <c r="K694" s="9"/>
      <c r="L694" s="39"/>
      <c r="M694" s="39"/>
      <c r="N694" s="9"/>
      <c r="O694" s="9"/>
      <c r="P694" s="9"/>
    </row>
    <row r="695" spans="1:16" ht="15.75" customHeight="1">
      <c r="A695" s="9"/>
      <c r="B695" s="9"/>
      <c r="C695" s="9"/>
      <c r="D695" s="9"/>
      <c r="E695" s="9"/>
      <c r="F695" s="9"/>
      <c r="G695" s="9"/>
      <c r="H695" s="9"/>
      <c r="I695" s="9"/>
      <c r="J695" s="9"/>
      <c r="K695" s="9"/>
      <c r="L695" s="39"/>
      <c r="M695" s="39"/>
      <c r="N695" s="9"/>
      <c r="O695" s="9"/>
      <c r="P695" s="9"/>
    </row>
    <row r="696" spans="1:16" ht="15.75" customHeight="1">
      <c r="A696" s="9"/>
      <c r="B696" s="9"/>
      <c r="C696" s="9"/>
      <c r="D696" s="9"/>
      <c r="E696" s="9"/>
      <c r="F696" s="9"/>
      <c r="G696" s="9"/>
      <c r="H696" s="9"/>
      <c r="I696" s="9"/>
      <c r="J696" s="9"/>
      <c r="K696" s="9"/>
      <c r="L696" s="39"/>
      <c r="M696" s="39"/>
      <c r="N696" s="9"/>
      <c r="O696" s="9"/>
      <c r="P696" s="9"/>
    </row>
    <row r="697" spans="1:16" ht="15.75" customHeight="1">
      <c r="A697" s="9"/>
      <c r="B697" s="9"/>
      <c r="C697" s="9"/>
      <c r="D697" s="9"/>
      <c r="E697" s="9"/>
      <c r="F697" s="9"/>
      <c r="G697" s="9"/>
      <c r="H697" s="9"/>
      <c r="I697" s="9"/>
      <c r="J697" s="9"/>
      <c r="K697" s="9"/>
      <c r="L697" s="39"/>
      <c r="M697" s="39"/>
      <c r="N697" s="9"/>
      <c r="O697" s="9"/>
      <c r="P697" s="9"/>
    </row>
    <row r="698" spans="1:16" ht="15.75" customHeight="1">
      <c r="A698" s="9"/>
      <c r="B698" s="9"/>
      <c r="C698" s="9"/>
      <c r="D698" s="9"/>
      <c r="E698" s="9"/>
      <c r="F698" s="9"/>
      <c r="G698" s="9"/>
      <c r="H698" s="9"/>
      <c r="I698" s="9"/>
      <c r="J698" s="9"/>
      <c r="K698" s="9"/>
      <c r="L698" s="39"/>
      <c r="M698" s="39"/>
      <c r="N698" s="9"/>
      <c r="O698" s="9"/>
      <c r="P698" s="9"/>
    </row>
    <row r="699" spans="1:16" ht="15.75" customHeight="1">
      <c r="A699" s="9"/>
      <c r="B699" s="9"/>
      <c r="C699" s="9"/>
      <c r="D699" s="9"/>
      <c r="E699" s="9"/>
      <c r="F699" s="9"/>
      <c r="G699" s="9"/>
      <c r="H699" s="9"/>
      <c r="I699" s="9"/>
      <c r="J699" s="9"/>
      <c r="K699" s="9"/>
      <c r="L699" s="39"/>
      <c r="M699" s="39"/>
      <c r="N699" s="9"/>
      <c r="O699" s="9"/>
      <c r="P699" s="9"/>
    </row>
    <row r="700" spans="1:16" ht="15.75" customHeight="1">
      <c r="A700" s="9"/>
      <c r="B700" s="9"/>
      <c r="C700" s="9"/>
      <c r="D700" s="9"/>
      <c r="E700" s="9"/>
      <c r="F700" s="9"/>
      <c r="G700" s="9"/>
      <c r="H700" s="9"/>
      <c r="I700" s="9"/>
      <c r="J700" s="9"/>
      <c r="K700" s="9"/>
      <c r="L700" s="39"/>
      <c r="M700" s="39"/>
      <c r="N700" s="9"/>
      <c r="O700" s="9"/>
      <c r="P700" s="9"/>
    </row>
    <row r="701" spans="1:16" ht="15.75" customHeight="1">
      <c r="A701" s="9"/>
      <c r="B701" s="9"/>
      <c r="C701" s="9"/>
      <c r="D701" s="9"/>
      <c r="E701" s="9"/>
      <c r="F701" s="9"/>
      <c r="G701" s="9"/>
      <c r="H701" s="9"/>
      <c r="I701" s="9"/>
      <c r="J701" s="9"/>
      <c r="K701" s="9"/>
      <c r="L701" s="39"/>
      <c r="M701" s="39"/>
      <c r="N701" s="9"/>
      <c r="O701" s="9"/>
      <c r="P701" s="9"/>
    </row>
    <row r="702" spans="1:16" ht="15.75" customHeight="1">
      <c r="A702" s="9"/>
      <c r="B702" s="9"/>
      <c r="C702" s="9"/>
      <c r="D702" s="9"/>
      <c r="E702" s="9"/>
      <c r="F702" s="9"/>
      <c r="G702" s="9"/>
      <c r="H702" s="9"/>
      <c r="I702" s="9"/>
      <c r="J702" s="9"/>
      <c r="K702" s="9"/>
      <c r="L702" s="39"/>
      <c r="M702" s="39"/>
      <c r="N702" s="9"/>
      <c r="O702" s="9"/>
      <c r="P702" s="9"/>
    </row>
    <row r="703" spans="1:16" ht="15.75" customHeight="1">
      <c r="A703" s="9"/>
      <c r="B703" s="9"/>
      <c r="C703" s="9"/>
      <c r="D703" s="9"/>
      <c r="E703" s="9"/>
      <c r="F703" s="9"/>
      <c r="G703" s="9"/>
      <c r="H703" s="9"/>
      <c r="I703" s="9"/>
      <c r="J703" s="9"/>
      <c r="K703" s="9"/>
      <c r="L703" s="39"/>
      <c r="M703" s="39"/>
      <c r="N703" s="9"/>
      <c r="O703" s="9"/>
      <c r="P703" s="9"/>
    </row>
    <row r="704" spans="1:16" ht="15.75" customHeight="1">
      <c r="A704" s="9"/>
      <c r="B704" s="9"/>
      <c r="C704" s="9"/>
      <c r="D704" s="9"/>
      <c r="E704" s="9"/>
      <c r="F704" s="9"/>
      <c r="G704" s="9"/>
      <c r="H704" s="9"/>
      <c r="I704" s="9"/>
      <c r="J704" s="9"/>
      <c r="K704" s="9"/>
      <c r="L704" s="39"/>
      <c r="M704" s="39"/>
      <c r="N704" s="9"/>
      <c r="O704" s="9"/>
      <c r="P704" s="9"/>
    </row>
    <row r="705" spans="1:16" ht="15.75" customHeight="1">
      <c r="A705" s="9"/>
      <c r="B705" s="9"/>
      <c r="C705" s="9"/>
      <c r="D705" s="9"/>
      <c r="E705" s="9"/>
      <c r="F705" s="9"/>
      <c r="G705" s="9"/>
      <c r="H705" s="9"/>
      <c r="I705" s="9"/>
      <c r="J705" s="9"/>
      <c r="K705" s="9"/>
      <c r="L705" s="39"/>
      <c r="M705" s="39"/>
      <c r="N705" s="9"/>
      <c r="O705" s="9"/>
      <c r="P705" s="9"/>
    </row>
    <row r="706" spans="1:16" ht="15.75" customHeight="1">
      <c r="A706" s="9"/>
      <c r="B706" s="9"/>
      <c r="C706" s="9"/>
      <c r="D706" s="9"/>
      <c r="E706" s="9"/>
      <c r="F706" s="9"/>
      <c r="G706" s="9"/>
      <c r="H706" s="9"/>
      <c r="I706" s="9"/>
      <c r="J706" s="9"/>
      <c r="K706" s="9"/>
      <c r="L706" s="39"/>
      <c r="M706" s="39"/>
      <c r="N706" s="9"/>
      <c r="O706" s="9"/>
      <c r="P706" s="9"/>
    </row>
    <row r="707" spans="1:16" ht="15.75" customHeight="1">
      <c r="A707" s="9"/>
      <c r="B707" s="9"/>
      <c r="C707" s="9"/>
      <c r="D707" s="9"/>
      <c r="E707" s="9"/>
      <c r="F707" s="9"/>
      <c r="G707" s="9"/>
      <c r="H707" s="9"/>
      <c r="I707" s="9"/>
      <c r="J707" s="9"/>
      <c r="K707" s="9"/>
      <c r="L707" s="39"/>
      <c r="M707" s="39"/>
      <c r="N707" s="9"/>
      <c r="O707" s="9"/>
      <c r="P707" s="9"/>
    </row>
    <row r="708" spans="1:16" ht="15.75" customHeight="1">
      <c r="A708" s="9"/>
      <c r="B708" s="9"/>
      <c r="C708" s="9"/>
      <c r="D708" s="9"/>
      <c r="E708" s="9"/>
      <c r="F708" s="9"/>
      <c r="G708" s="9"/>
      <c r="H708" s="9"/>
      <c r="I708" s="9"/>
      <c r="J708" s="9"/>
      <c r="K708" s="9"/>
      <c r="L708" s="39"/>
      <c r="M708" s="39"/>
      <c r="N708" s="9"/>
      <c r="O708" s="9"/>
      <c r="P708" s="9"/>
    </row>
    <row r="709" spans="1:16" ht="15.75" customHeight="1">
      <c r="A709" s="9"/>
      <c r="B709" s="9"/>
      <c r="C709" s="9"/>
      <c r="D709" s="9"/>
      <c r="E709" s="9"/>
      <c r="F709" s="9"/>
      <c r="G709" s="9"/>
      <c r="H709" s="9"/>
      <c r="I709" s="9"/>
      <c r="J709" s="9"/>
      <c r="K709" s="9"/>
      <c r="L709" s="39"/>
      <c r="M709" s="39"/>
      <c r="N709" s="9"/>
      <c r="O709" s="9"/>
      <c r="P709" s="9"/>
    </row>
    <row r="710" spans="1:16" ht="15.75" customHeight="1">
      <c r="A710" s="9"/>
      <c r="B710" s="9"/>
      <c r="C710" s="9"/>
      <c r="D710" s="9"/>
      <c r="E710" s="9"/>
      <c r="F710" s="9"/>
      <c r="G710" s="9"/>
      <c r="H710" s="9"/>
      <c r="I710" s="9"/>
      <c r="J710" s="9"/>
      <c r="K710" s="9"/>
      <c r="L710" s="39"/>
      <c r="M710" s="39"/>
      <c r="N710" s="9"/>
      <c r="O710" s="9"/>
      <c r="P710" s="9"/>
    </row>
    <row r="711" spans="1:16" ht="15.75" customHeight="1">
      <c r="A711" s="9"/>
      <c r="B711" s="9"/>
      <c r="C711" s="9"/>
      <c r="D711" s="9"/>
      <c r="E711" s="9"/>
      <c r="F711" s="9"/>
      <c r="G711" s="9"/>
      <c r="H711" s="9"/>
      <c r="I711" s="9"/>
      <c r="J711" s="9"/>
      <c r="K711" s="9"/>
      <c r="L711" s="39"/>
      <c r="M711" s="39"/>
      <c r="N711" s="9"/>
      <c r="O711" s="9"/>
      <c r="P711" s="9"/>
    </row>
    <row r="712" spans="1:16" ht="15.75" customHeight="1">
      <c r="A712" s="9"/>
      <c r="B712" s="9"/>
      <c r="C712" s="9"/>
      <c r="D712" s="9"/>
      <c r="E712" s="9"/>
      <c r="F712" s="9"/>
      <c r="G712" s="9"/>
      <c r="H712" s="9"/>
      <c r="I712" s="9"/>
      <c r="J712" s="9"/>
      <c r="K712" s="9"/>
      <c r="L712" s="39"/>
      <c r="M712" s="39"/>
      <c r="N712" s="9"/>
      <c r="O712" s="9"/>
      <c r="P712" s="9"/>
    </row>
    <row r="713" spans="1:16" ht="15.75" customHeight="1">
      <c r="A713" s="9"/>
      <c r="B713" s="9"/>
      <c r="C713" s="9"/>
      <c r="D713" s="9"/>
      <c r="E713" s="9"/>
      <c r="F713" s="9"/>
      <c r="G713" s="9"/>
      <c r="H713" s="9"/>
      <c r="I713" s="9"/>
      <c r="J713" s="9"/>
      <c r="K713" s="9"/>
      <c r="L713" s="39"/>
      <c r="M713" s="39"/>
      <c r="N713" s="9"/>
      <c r="O713" s="9"/>
      <c r="P713" s="9"/>
    </row>
    <row r="714" spans="1:16" ht="15.75" customHeight="1">
      <c r="A714" s="9"/>
      <c r="B714" s="9"/>
      <c r="C714" s="9"/>
      <c r="D714" s="9"/>
      <c r="E714" s="9"/>
      <c r="F714" s="9"/>
      <c r="G714" s="9"/>
      <c r="H714" s="9"/>
      <c r="I714" s="9"/>
      <c r="J714" s="9"/>
      <c r="K714" s="9"/>
      <c r="L714" s="39"/>
      <c r="M714" s="39"/>
      <c r="N714" s="9"/>
      <c r="O714" s="9"/>
      <c r="P714" s="9"/>
    </row>
    <row r="715" spans="1:16" ht="15.75" customHeight="1">
      <c r="A715" s="9"/>
      <c r="B715" s="9"/>
      <c r="C715" s="9"/>
      <c r="D715" s="9"/>
      <c r="E715" s="9"/>
      <c r="F715" s="9"/>
      <c r="G715" s="9"/>
      <c r="H715" s="9"/>
      <c r="I715" s="9"/>
      <c r="J715" s="9"/>
      <c r="K715" s="9"/>
      <c r="L715" s="39"/>
      <c r="M715" s="39"/>
      <c r="N715" s="9"/>
      <c r="O715" s="9"/>
      <c r="P715" s="9"/>
    </row>
    <row r="716" spans="1:16" ht="15.75" customHeight="1">
      <c r="A716" s="9"/>
      <c r="B716" s="9"/>
      <c r="C716" s="9"/>
      <c r="D716" s="9"/>
      <c r="E716" s="9"/>
      <c r="F716" s="9"/>
      <c r="G716" s="9"/>
      <c r="H716" s="9"/>
      <c r="I716" s="9"/>
      <c r="J716" s="9"/>
      <c r="K716" s="9"/>
      <c r="L716" s="39"/>
      <c r="M716" s="39"/>
      <c r="N716" s="9"/>
      <c r="O716" s="9"/>
      <c r="P716" s="9"/>
    </row>
    <row r="717" spans="1:16" ht="15.75" customHeight="1">
      <c r="A717" s="9"/>
      <c r="B717" s="9"/>
      <c r="C717" s="9"/>
      <c r="D717" s="9"/>
      <c r="E717" s="9"/>
      <c r="F717" s="9"/>
      <c r="G717" s="9"/>
      <c r="H717" s="9"/>
      <c r="I717" s="9"/>
      <c r="J717" s="9"/>
      <c r="K717" s="9"/>
      <c r="L717" s="39"/>
      <c r="M717" s="39"/>
      <c r="N717" s="9"/>
      <c r="O717" s="9"/>
      <c r="P717" s="9"/>
    </row>
    <row r="718" spans="1:16" ht="15.75" customHeight="1">
      <c r="A718" s="9"/>
      <c r="B718" s="9"/>
      <c r="C718" s="9"/>
      <c r="D718" s="9"/>
      <c r="E718" s="9"/>
      <c r="F718" s="9"/>
      <c r="G718" s="9"/>
      <c r="H718" s="9"/>
      <c r="I718" s="9"/>
      <c r="J718" s="9"/>
      <c r="K718" s="9"/>
      <c r="L718" s="39"/>
      <c r="M718" s="39"/>
      <c r="N718" s="9"/>
      <c r="O718" s="9"/>
      <c r="P718" s="9"/>
    </row>
    <row r="719" spans="1:16" ht="15.75" customHeight="1">
      <c r="A719" s="9"/>
      <c r="B719" s="9"/>
      <c r="C719" s="9"/>
      <c r="D719" s="9"/>
      <c r="E719" s="9"/>
      <c r="F719" s="9"/>
      <c r="G719" s="9"/>
      <c r="H719" s="9"/>
      <c r="I719" s="9"/>
      <c r="J719" s="9"/>
      <c r="K719" s="9"/>
      <c r="L719" s="39"/>
      <c r="M719" s="39"/>
      <c r="N719" s="9"/>
      <c r="O719" s="9"/>
      <c r="P719" s="9"/>
    </row>
    <row r="720" spans="1:16" ht="15.75" customHeight="1">
      <c r="A720" s="9"/>
      <c r="B720" s="9"/>
      <c r="C720" s="9"/>
      <c r="D720" s="9"/>
      <c r="E720" s="9"/>
      <c r="F720" s="9"/>
      <c r="G720" s="9"/>
      <c r="H720" s="9"/>
      <c r="I720" s="9"/>
      <c r="J720" s="9"/>
      <c r="K720" s="9"/>
      <c r="L720" s="39"/>
      <c r="M720" s="39"/>
      <c r="N720" s="9"/>
      <c r="O720" s="9"/>
      <c r="P720" s="9"/>
    </row>
    <row r="721" spans="1:16" ht="15.75" customHeight="1">
      <c r="A721" s="9"/>
      <c r="B721" s="9"/>
      <c r="C721" s="9"/>
      <c r="D721" s="9"/>
      <c r="E721" s="9"/>
      <c r="F721" s="9"/>
      <c r="G721" s="9"/>
      <c r="H721" s="9"/>
      <c r="I721" s="9"/>
      <c r="J721" s="9"/>
      <c r="K721" s="9"/>
      <c r="L721" s="39"/>
      <c r="M721" s="39"/>
      <c r="N721" s="9"/>
      <c r="O721" s="9"/>
      <c r="P721" s="9"/>
    </row>
    <row r="722" spans="1:16" ht="15.75" customHeight="1">
      <c r="A722" s="9"/>
      <c r="B722" s="9"/>
      <c r="C722" s="9"/>
      <c r="D722" s="9"/>
      <c r="E722" s="9"/>
      <c r="F722" s="9"/>
      <c r="G722" s="9"/>
      <c r="H722" s="9"/>
      <c r="I722" s="9"/>
      <c r="J722" s="9"/>
      <c r="K722" s="9"/>
      <c r="L722" s="39"/>
      <c r="M722" s="39"/>
      <c r="N722" s="9"/>
      <c r="O722" s="9"/>
      <c r="P722" s="9"/>
    </row>
    <row r="723" spans="1:16" ht="15.75" customHeight="1">
      <c r="A723" s="9"/>
      <c r="B723" s="9"/>
      <c r="C723" s="9"/>
      <c r="D723" s="9"/>
      <c r="E723" s="9"/>
      <c r="F723" s="9"/>
      <c r="G723" s="9"/>
      <c r="H723" s="9"/>
      <c r="I723" s="9"/>
      <c r="J723" s="9"/>
      <c r="K723" s="9"/>
      <c r="L723" s="39"/>
      <c r="M723" s="39"/>
      <c r="N723" s="9"/>
      <c r="O723" s="9"/>
      <c r="P723" s="9"/>
    </row>
    <row r="724" spans="1:16" ht="15.75" customHeight="1">
      <c r="A724" s="9"/>
      <c r="B724" s="9"/>
      <c r="C724" s="9"/>
      <c r="D724" s="9"/>
      <c r="E724" s="9"/>
      <c r="F724" s="9"/>
      <c r="G724" s="9"/>
      <c r="H724" s="9"/>
      <c r="I724" s="9"/>
      <c r="J724" s="9"/>
      <c r="K724" s="9"/>
      <c r="L724" s="39"/>
      <c r="M724" s="39"/>
      <c r="N724" s="9"/>
      <c r="O724" s="9"/>
      <c r="P724" s="9"/>
    </row>
    <row r="725" spans="1:16" ht="15.75" customHeight="1">
      <c r="A725" s="9"/>
      <c r="B725" s="9"/>
      <c r="C725" s="9"/>
      <c r="D725" s="9"/>
      <c r="E725" s="9"/>
      <c r="F725" s="9"/>
      <c r="G725" s="9"/>
      <c r="H725" s="9"/>
      <c r="I725" s="9"/>
      <c r="J725" s="9"/>
      <c r="K725" s="9"/>
      <c r="L725" s="39"/>
      <c r="M725" s="39"/>
      <c r="N725" s="9"/>
      <c r="O725" s="9"/>
      <c r="P725" s="9"/>
    </row>
    <row r="726" spans="1:16" ht="15.75" customHeight="1">
      <c r="A726" s="9"/>
      <c r="B726" s="9"/>
      <c r="C726" s="9"/>
      <c r="D726" s="9"/>
      <c r="E726" s="9"/>
      <c r="F726" s="9"/>
      <c r="G726" s="9"/>
      <c r="H726" s="9"/>
      <c r="I726" s="9"/>
      <c r="J726" s="9"/>
      <c r="K726" s="9"/>
      <c r="L726" s="39"/>
      <c r="M726" s="39"/>
      <c r="N726" s="9"/>
      <c r="O726" s="9"/>
      <c r="P726" s="9"/>
    </row>
    <row r="727" spans="1:16" ht="15.75" customHeight="1">
      <c r="A727" s="9"/>
      <c r="B727" s="9"/>
      <c r="C727" s="9"/>
      <c r="D727" s="9"/>
      <c r="E727" s="9"/>
      <c r="F727" s="9"/>
      <c r="G727" s="9"/>
      <c r="H727" s="9"/>
      <c r="I727" s="9"/>
      <c r="J727" s="9"/>
      <c r="K727" s="9"/>
      <c r="L727" s="39"/>
      <c r="M727" s="39"/>
      <c r="N727" s="9"/>
      <c r="O727" s="9"/>
      <c r="P727" s="9"/>
    </row>
    <row r="728" spans="1:16" ht="15.75" customHeight="1">
      <c r="A728" s="9"/>
      <c r="B728" s="9"/>
      <c r="C728" s="9"/>
      <c r="D728" s="9"/>
      <c r="E728" s="9"/>
      <c r="F728" s="9"/>
      <c r="G728" s="9"/>
      <c r="H728" s="9"/>
      <c r="I728" s="9"/>
      <c r="J728" s="9"/>
      <c r="K728" s="9"/>
      <c r="L728" s="39"/>
      <c r="M728" s="39"/>
      <c r="N728" s="9"/>
      <c r="O728" s="9"/>
      <c r="P728" s="9"/>
    </row>
    <row r="729" spans="1:16" ht="15.75" customHeight="1">
      <c r="A729" s="9"/>
      <c r="B729" s="9"/>
      <c r="C729" s="9"/>
      <c r="D729" s="9"/>
      <c r="E729" s="9"/>
      <c r="F729" s="9"/>
      <c r="G729" s="9"/>
      <c r="H729" s="9"/>
      <c r="I729" s="9"/>
      <c r="J729" s="9"/>
      <c r="K729" s="9"/>
      <c r="L729" s="39"/>
      <c r="M729" s="39"/>
      <c r="N729" s="9"/>
      <c r="O729" s="9"/>
      <c r="P729" s="9"/>
    </row>
    <row r="730" spans="1:16" ht="15.75" customHeight="1">
      <c r="A730" s="9"/>
      <c r="B730" s="9"/>
      <c r="C730" s="9"/>
      <c r="D730" s="9"/>
      <c r="E730" s="9"/>
      <c r="F730" s="9"/>
      <c r="G730" s="9"/>
      <c r="H730" s="9"/>
      <c r="I730" s="9"/>
      <c r="J730" s="9"/>
      <c r="K730" s="9"/>
      <c r="L730" s="39"/>
      <c r="M730" s="39"/>
      <c r="N730" s="9"/>
      <c r="O730" s="9"/>
      <c r="P730" s="9"/>
    </row>
    <row r="731" spans="1:16" ht="15.75" customHeight="1">
      <c r="A731" s="9"/>
      <c r="B731" s="9"/>
      <c r="C731" s="9"/>
      <c r="D731" s="9"/>
      <c r="E731" s="9"/>
      <c r="F731" s="9"/>
      <c r="G731" s="9"/>
      <c r="H731" s="9"/>
      <c r="I731" s="9"/>
      <c r="J731" s="9"/>
      <c r="K731" s="9"/>
      <c r="L731" s="39"/>
      <c r="M731" s="39"/>
      <c r="N731" s="9"/>
      <c r="O731" s="9"/>
      <c r="P731" s="9"/>
    </row>
    <row r="732" spans="1:16" ht="15.75" customHeight="1">
      <c r="A732" s="9"/>
      <c r="B732" s="9"/>
      <c r="C732" s="9"/>
      <c r="D732" s="9"/>
      <c r="E732" s="9"/>
      <c r="F732" s="9"/>
      <c r="G732" s="9"/>
      <c r="H732" s="9"/>
      <c r="I732" s="9"/>
      <c r="J732" s="9"/>
      <c r="K732" s="9"/>
      <c r="L732" s="39"/>
      <c r="M732" s="39"/>
      <c r="N732" s="9"/>
      <c r="O732" s="9"/>
      <c r="P732" s="9"/>
    </row>
    <row r="733" spans="1:16" ht="15.75" customHeight="1">
      <c r="A733" s="9"/>
      <c r="B733" s="9"/>
      <c r="C733" s="9"/>
      <c r="D733" s="9"/>
      <c r="E733" s="9"/>
      <c r="F733" s="9"/>
      <c r="G733" s="9"/>
      <c r="H733" s="9"/>
      <c r="I733" s="9"/>
      <c r="J733" s="9"/>
      <c r="K733" s="9"/>
      <c r="L733" s="39"/>
      <c r="M733" s="39"/>
      <c r="N733" s="9"/>
      <c r="O733" s="9"/>
      <c r="P733" s="9"/>
    </row>
    <row r="734" spans="1:16" ht="15.75" customHeight="1">
      <c r="A734" s="9"/>
      <c r="B734" s="9"/>
      <c r="C734" s="9"/>
      <c r="D734" s="9"/>
      <c r="E734" s="9"/>
      <c r="F734" s="9"/>
      <c r="G734" s="9"/>
      <c r="H734" s="9"/>
      <c r="I734" s="9"/>
      <c r="J734" s="9"/>
      <c r="K734" s="9"/>
      <c r="L734" s="39"/>
      <c r="M734" s="39"/>
      <c r="N734" s="9"/>
      <c r="O734" s="9"/>
      <c r="P734" s="9"/>
    </row>
    <row r="735" spans="1:16" ht="15.75" customHeight="1">
      <c r="A735" s="9"/>
      <c r="B735" s="9"/>
      <c r="C735" s="9"/>
      <c r="D735" s="9"/>
      <c r="E735" s="9"/>
      <c r="F735" s="9"/>
      <c r="G735" s="9"/>
      <c r="H735" s="9"/>
      <c r="I735" s="9"/>
      <c r="J735" s="9"/>
      <c r="K735" s="9"/>
      <c r="L735" s="39"/>
      <c r="M735" s="39"/>
      <c r="N735" s="9"/>
      <c r="O735" s="9"/>
      <c r="P735" s="9"/>
    </row>
    <row r="736" spans="1:16" ht="15.75" customHeight="1">
      <c r="A736" s="9"/>
      <c r="B736" s="9"/>
      <c r="C736" s="9"/>
      <c r="D736" s="9"/>
      <c r="E736" s="9"/>
      <c r="F736" s="9"/>
      <c r="G736" s="9"/>
      <c r="H736" s="9"/>
      <c r="I736" s="9"/>
      <c r="J736" s="9"/>
      <c r="K736" s="9"/>
      <c r="L736" s="39"/>
      <c r="M736" s="39"/>
      <c r="N736" s="9"/>
      <c r="O736" s="9"/>
      <c r="P736" s="9"/>
    </row>
    <row r="737" spans="1:16" ht="15.75" customHeight="1">
      <c r="A737" s="9"/>
      <c r="B737" s="9"/>
      <c r="C737" s="9"/>
      <c r="D737" s="9"/>
      <c r="E737" s="9"/>
      <c r="F737" s="9"/>
      <c r="G737" s="9"/>
      <c r="H737" s="9"/>
      <c r="I737" s="9"/>
      <c r="J737" s="9"/>
      <c r="K737" s="9"/>
      <c r="L737" s="39"/>
      <c r="M737" s="39"/>
      <c r="N737" s="9"/>
      <c r="O737" s="9"/>
      <c r="P737" s="9"/>
    </row>
    <row r="738" spans="1:16" ht="15.75" customHeight="1">
      <c r="A738" s="9"/>
      <c r="B738" s="9"/>
      <c r="C738" s="9"/>
      <c r="D738" s="9"/>
      <c r="E738" s="9"/>
      <c r="F738" s="9"/>
      <c r="G738" s="9"/>
      <c r="H738" s="9"/>
      <c r="I738" s="9"/>
      <c r="J738" s="9"/>
      <c r="K738" s="9"/>
      <c r="L738" s="39"/>
      <c r="M738" s="39"/>
      <c r="N738" s="9"/>
      <c r="O738" s="9"/>
      <c r="P738" s="9"/>
    </row>
    <row r="739" spans="1:16" ht="15.75" customHeight="1">
      <c r="A739" s="9"/>
      <c r="B739" s="9"/>
      <c r="C739" s="9"/>
      <c r="D739" s="9"/>
      <c r="E739" s="9"/>
      <c r="F739" s="9"/>
      <c r="G739" s="9"/>
      <c r="H739" s="9"/>
      <c r="I739" s="9"/>
      <c r="J739" s="9"/>
      <c r="K739" s="9"/>
      <c r="L739" s="39"/>
      <c r="M739" s="39"/>
      <c r="N739" s="9"/>
      <c r="O739" s="9"/>
      <c r="P739" s="9"/>
    </row>
    <row r="740" spans="1:16" ht="15.75" customHeight="1">
      <c r="A740" s="9"/>
      <c r="B740" s="9"/>
      <c r="C740" s="9"/>
      <c r="D740" s="9"/>
      <c r="E740" s="9"/>
      <c r="F740" s="9"/>
      <c r="G740" s="9"/>
      <c r="H740" s="9"/>
      <c r="I740" s="9"/>
      <c r="J740" s="9"/>
      <c r="K740" s="9"/>
      <c r="L740" s="39"/>
      <c r="M740" s="39"/>
      <c r="N740" s="9"/>
      <c r="O740" s="9"/>
      <c r="P740" s="9"/>
    </row>
    <row r="741" spans="1:16" ht="15.75" customHeight="1">
      <c r="A741" s="9"/>
      <c r="B741" s="9"/>
      <c r="C741" s="9"/>
      <c r="D741" s="9"/>
      <c r="E741" s="9"/>
      <c r="F741" s="9"/>
      <c r="G741" s="9"/>
      <c r="H741" s="9"/>
      <c r="I741" s="9"/>
      <c r="J741" s="9"/>
      <c r="K741" s="9"/>
      <c r="L741" s="39"/>
      <c r="M741" s="39"/>
      <c r="N741" s="9"/>
      <c r="O741" s="9"/>
      <c r="P741" s="9"/>
    </row>
    <row r="742" spans="1:16" ht="15.75" customHeight="1">
      <c r="A742" s="9"/>
      <c r="B742" s="9"/>
      <c r="C742" s="9"/>
      <c r="D742" s="9"/>
      <c r="E742" s="9"/>
      <c r="F742" s="9"/>
      <c r="G742" s="9"/>
      <c r="H742" s="9"/>
      <c r="I742" s="9"/>
      <c r="J742" s="9"/>
      <c r="K742" s="9"/>
      <c r="L742" s="39"/>
      <c r="M742" s="39"/>
      <c r="N742" s="9"/>
      <c r="O742" s="9"/>
      <c r="P742" s="9"/>
    </row>
    <row r="743" spans="1:16" ht="15.75" customHeight="1">
      <c r="A743" s="9"/>
      <c r="B743" s="9"/>
      <c r="C743" s="9"/>
      <c r="D743" s="9"/>
      <c r="E743" s="9"/>
      <c r="F743" s="9"/>
      <c r="G743" s="9"/>
      <c r="H743" s="9"/>
      <c r="I743" s="9"/>
      <c r="J743" s="9"/>
      <c r="K743" s="9"/>
      <c r="L743" s="39"/>
      <c r="M743" s="39"/>
      <c r="N743" s="9"/>
      <c r="O743" s="9"/>
      <c r="P743" s="9"/>
    </row>
    <row r="744" spans="1:16" ht="15" customHeight="1"/>
    <row r="745" spans="1:16" ht="15" customHeight="1"/>
    <row r="746" spans="1:16" ht="15" customHeight="1"/>
    <row r="747" spans="1:16" ht="15" customHeight="1"/>
    <row r="1048576" spans="17:17">
      <c r="Q1048576" s="346"/>
    </row>
  </sheetData>
  <mergeCells count="65">
    <mergeCell ref="N22:R22"/>
    <mergeCell ref="K26:P26"/>
    <mergeCell ref="K27:L27"/>
    <mergeCell ref="O27:P27"/>
    <mergeCell ref="K28:L28"/>
    <mergeCell ref="O28:P28"/>
    <mergeCell ref="D23:E23"/>
    <mergeCell ref="H24:I24"/>
    <mergeCell ref="H23:I23"/>
    <mergeCell ref="D28:E28"/>
    <mergeCell ref="H28:I28"/>
    <mergeCell ref="D26:I26"/>
    <mergeCell ref="D27:E27"/>
    <mergeCell ref="H27:I27"/>
    <mergeCell ref="H22:I22"/>
    <mergeCell ref="I13:I15"/>
    <mergeCell ref="D13:D15"/>
    <mergeCell ref="E13:E15"/>
    <mergeCell ref="G13:G15"/>
    <mergeCell ref="F14:F15"/>
    <mergeCell ref="D22:E22"/>
    <mergeCell ref="T13:T15"/>
    <mergeCell ref="S13:S15"/>
    <mergeCell ref="O13:O15"/>
    <mergeCell ref="P13:P15"/>
    <mergeCell ref="Q13:Q15"/>
    <mergeCell ref="R13:R15"/>
    <mergeCell ref="M13:M15"/>
    <mergeCell ref="K13:K15"/>
    <mergeCell ref="L13:L15"/>
    <mergeCell ref="N13:N15"/>
    <mergeCell ref="H13:H15"/>
    <mergeCell ref="J13:J15"/>
    <mergeCell ref="A11:A12"/>
    <mergeCell ref="D11:D12"/>
    <mergeCell ref="E11:E12"/>
    <mergeCell ref="F11:F12"/>
    <mergeCell ref="G11:G12"/>
    <mergeCell ref="C6:C21"/>
    <mergeCell ref="B6:B21"/>
    <mergeCell ref="A13:A15"/>
    <mergeCell ref="A9:A10"/>
    <mergeCell ref="D9:D10"/>
    <mergeCell ref="E9:E10"/>
    <mergeCell ref="F9:F10"/>
    <mergeCell ref="G9:G10"/>
    <mergeCell ref="E1:T3"/>
    <mergeCell ref="A1:D3"/>
    <mergeCell ref="A4:A5"/>
    <mergeCell ref="J7:J8"/>
    <mergeCell ref="H7:H8"/>
    <mergeCell ref="I7:I8"/>
    <mergeCell ref="A7:A8"/>
    <mergeCell ref="D7:D8"/>
    <mergeCell ref="E7:E8"/>
    <mergeCell ref="F7:F8"/>
    <mergeCell ref="G7:G8"/>
    <mergeCell ref="L4:T4"/>
    <mergeCell ref="B4:K4"/>
    <mergeCell ref="I9:I10"/>
    <mergeCell ref="J9:J10"/>
    <mergeCell ref="I11:I12"/>
    <mergeCell ref="J11:J12"/>
    <mergeCell ref="H11:H12"/>
    <mergeCell ref="H9:H10"/>
  </mergeCells>
  <dataValidations count="2">
    <dataValidation type="list" allowBlank="1" showErrorMessage="1" sqref="J6:J7 J13 J11 J9 J16:J17" xr:uid="{00000000-0002-0000-0000-000000000000}">
      <formula1>#REF!</formula1>
    </dataValidation>
    <dataValidation allowBlank="1" showErrorMessage="1" sqref="J18:J21 E6:E21" xr:uid="{00000000-0002-0000-0000-000001000000}"/>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16"/>
  <sheetViews>
    <sheetView topLeftCell="A10" zoomScale="80" zoomScaleNormal="80" workbookViewId="0">
      <selection activeCell="G12" sqref="G12"/>
    </sheetView>
  </sheetViews>
  <sheetFormatPr baseColWidth="10" defaultColWidth="11.42578125" defaultRowHeight="15.75"/>
  <cols>
    <col min="1" max="1" width="18.85546875" style="108" customWidth="1"/>
    <col min="2" max="2" width="9.5703125" style="108" customWidth="1"/>
    <col min="3" max="3" width="25.140625" style="108" customWidth="1"/>
    <col min="4" max="4" width="14.140625" style="108" customWidth="1"/>
    <col min="5" max="5" width="13.28515625" style="108" customWidth="1"/>
    <col min="6" max="6" width="39.85546875" style="108" customWidth="1"/>
    <col min="7" max="7" width="16" style="109" customWidth="1"/>
    <col min="8" max="8" width="15.140625" style="108" hidden="1" customWidth="1"/>
    <col min="9" max="16384" width="11.42578125" style="108"/>
  </cols>
  <sheetData>
    <row r="2" spans="1:8" ht="15.75" customHeight="1">
      <c r="A2" s="621"/>
      <c r="B2" s="612" t="s">
        <v>771</v>
      </c>
      <c r="C2" s="613"/>
      <c r="D2" s="613"/>
      <c r="E2" s="613"/>
      <c r="F2" s="613"/>
      <c r="G2" s="613"/>
      <c r="H2" s="613"/>
    </row>
    <row r="3" spans="1:8" ht="16.5" customHeight="1">
      <c r="A3" s="621"/>
      <c r="B3" s="612"/>
      <c r="C3" s="613"/>
      <c r="D3" s="613"/>
      <c r="E3" s="613"/>
      <c r="F3" s="613"/>
      <c r="G3" s="613"/>
      <c r="H3" s="613"/>
    </row>
    <row r="4" spans="1:8" ht="29.25" customHeight="1">
      <c r="A4" s="621"/>
      <c r="B4" s="612"/>
      <c r="C4" s="613"/>
      <c r="D4" s="613"/>
      <c r="E4" s="613"/>
      <c r="F4" s="613"/>
      <c r="G4" s="613"/>
      <c r="H4" s="613"/>
    </row>
    <row r="5" spans="1:8" ht="15" customHeight="1" thickBot="1">
      <c r="A5" s="614" t="s">
        <v>538</v>
      </c>
      <c r="B5" s="615"/>
      <c r="C5" s="615"/>
      <c r="D5" s="615"/>
      <c r="E5" s="615"/>
      <c r="F5" s="615"/>
      <c r="G5" s="615"/>
      <c r="H5" s="616"/>
    </row>
    <row r="6" spans="1:8" ht="39.75" customHeight="1" thickBot="1">
      <c r="A6" s="283" t="s">
        <v>468</v>
      </c>
      <c r="B6" s="116" t="s">
        <v>469</v>
      </c>
      <c r="C6" s="116" t="s">
        <v>470</v>
      </c>
      <c r="D6" s="116" t="s">
        <v>48</v>
      </c>
      <c r="E6" s="116" t="s">
        <v>471</v>
      </c>
      <c r="F6" s="106" t="s">
        <v>524</v>
      </c>
      <c r="G6" s="117" t="s">
        <v>523</v>
      </c>
      <c r="H6" s="337"/>
    </row>
    <row r="7" spans="1:8" ht="91.5" customHeight="1" thickBot="1">
      <c r="A7" s="283"/>
      <c r="B7" s="107">
        <v>1</v>
      </c>
      <c r="C7" s="287" t="s">
        <v>629</v>
      </c>
      <c r="D7" s="287" t="s">
        <v>634</v>
      </c>
      <c r="E7" s="288" t="s">
        <v>228</v>
      </c>
      <c r="F7" s="172" t="s">
        <v>745</v>
      </c>
      <c r="G7" s="265">
        <v>1</v>
      </c>
      <c r="H7" s="156"/>
    </row>
    <row r="8" spans="1:8" ht="126.75" customHeight="1" thickBot="1">
      <c r="A8" s="284"/>
      <c r="B8" s="243">
        <v>2</v>
      </c>
      <c r="C8" s="289" t="s">
        <v>630</v>
      </c>
      <c r="D8" s="289" t="s">
        <v>634</v>
      </c>
      <c r="E8" s="290" t="s">
        <v>159</v>
      </c>
      <c r="F8" s="278" t="s">
        <v>746</v>
      </c>
      <c r="G8" s="338">
        <v>1</v>
      </c>
      <c r="H8" s="156"/>
    </row>
    <row r="9" spans="1:8" ht="132.75" customHeight="1" thickBot="1">
      <c r="A9" s="283"/>
      <c r="B9" s="240">
        <v>3</v>
      </c>
      <c r="C9" s="291" t="s">
        <v>631</v>
      </c>
      <c r="D9" s="622" t="s">
        <v>536</v>
      </c>
      <c r="E9" s="277" t="s">
        <v>228</v>
      </c>
      <c r="F9" s="172" t="s">
        <v>785</v>
      </c>
      <c r="G9" s="265">
        <v>0.2</v>
      </c>
      <c r="H9" s="336"/>
    </row>
    <row r="10" spans="1:8" ht="80.25" customHeight="1" thickBot="1">
      <c r="A10" s="285"/>
      <c r="B10" s="240">
        <v>4</v>
      </c>
      <c r="C10" s="291" t="s">
        <v>632</v>
      </c>
      <c r="D10" s="623"/>
      <c r="E10" s="277" t="s">
        <v>228</v>
      </c>
      <c r="F10" s="172" t="s">
        <v>786</v>
      </c>
      <c r="G10" s="265">
        <v>0.1</v>
      </c>
      <c r="H10" s="336"/>
    </row>
    <row r="11" spans="1:8" ht="99" customHeight="1" thickBot="1">
      <c r="A11" s="286"/>
      <c r="B11" s="240">
        <v>5</v>
      </c>
      <c r="C11" s="291" t="s">
        <v>633</v>
      </c>
      <c r="D11" s="624"/>
      <c r="E11" s="277" t="s">
        <v>228</v>
      </c>
      <c r="F11" s="399"/>
      <c r="G11" s="265">
        <v>0</v>
      </c>
      <c r="H11" s="336"/>
    </row>
    <row r="12" spans="1:8" ht="16.5" thickBot="1">
      <c r="D12" s="625" t="s">
        <v>755</v>
      </c>
      <c r="E12" s="626"/>
      <c r="F12" s="627"/>
      <c r="G12" s="367">
        <f>SUM(G7:G11)/5</f>
        <v>0.46000000000000008</v>
      </c>
    </row>
    <row r="14" spans="1:8">
      <c r="A14" s="450" t="s">
        <v>566</v>
      </c>
      <c r="B14" s="449"/>
      <c r="C14" s="449"/>
      <c r="E14" s="608" t="s">
        <v>567</v>
      </c>
      <c r="F14" s="609"/>
      <c r="G14" s="609"/>
    </row>
    <row r="15" spans="1:8">
      <c r="A15" s="450" t="s">
        <v>33</v>
      </c>
      <c r="B15" s="446"/>
      <c r="C15" s="10" t="s">
        <v>34</v>
      </c>
      <c r="E15" s="450" t="s">
        <v>33</v>
      </c>
      <c r="F15" s="446"/>
      <c r="G15" s="10" t="s">
        <v>34</v>
      </c>
    </row>
    <row r="16" spans="1:8" ht="25.5">
      <c r="A16" s="445" t="s">
        <v>549</v>
      </c>
      <c r="B16" s="446"/>
      <c r="C16" s="11" t="s">
        <v>547</v>
      </c>
      <c r="E16" s="445" t="s">
        <v>754</v>
      </c>
      <c r="F16" s="446"/>
      <c r="G16" s="11" t="s">
        <v>568</v>
      </c>
    </row>
  </sheetData>
  <mergeCells count="11">
    <mergeCell ref="A2:A4"/>
    <mergeCell ref="A14:C14"/>
    <mergeCell ref="A5:H5"/>
    <mergeCell ref="B2:H4"/>
    <mergeCell ref="D9:D11"/>
    <mergeCell ref="D12:F12"/>
    <mergeCell ref="A15:B15"/>
    <mergeCell ref="E15:F15"/>
    <mergeCell ref="A16:B16"/>
    <mergeCell ref="E16:F16"/>
    <mergeCell ref="E14:G14"/>
  </mergeCells>
  <pageMargins left="0.7" right="0.7" top="0.75" bottom="0.75" header="0.3" footer="0.3"/>
  <pageSetup orientation="portrait" horizontalDpi="4294967293"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4"/>
  <sheetViews>
    <sheetView topLeftCell="A24" zoomScale="90" zoomScaleNormal="90" workbookViewId="0">
      <selection activeCell="F26" sqref="F26:F28"/>
    </sheetView>
  </sheetViews>
  <sheetFormatPr baseColWidth="10" defaultColWidth="11.42578125" defaultRowHeight="11.25"/>
  <cols>
    <col min="1" max="1" width="17" style="102" customWidth="1"/>
    <col min="2" max="2" width="13.7109375" style="102" customWidth="1"/>
    <col min="3" max="3" width="39.42578125" style="110" customWidth="1"/>
    <col min="4" max="4" width="14.85546875" style="102" customWidth="1"/>
    <col min="5" max="5" width="14.42578125" style="102" customWidth="1"/>
    <col min="6" max="6" width="27.85546875" style="110" customWidth="1"/>
    <col min="7" max="7" width="16.85546875" style="102" customWidth="1"/>
    <col min="8" max="8" width="11.42578125" style="102"/>
    <col min="9" max="9" width="34.5703125" style="102" customWidth="1"/>
    <col min="10" max="16384" width="11.42578125" style="102"/>
  </cols>
  <sheetData>
    <row r="1" spans="1:9">
      <c r="A1" s="621"/>
      <c r="B1" s="628" t="s">
        <v>771</v>
      </c>
      <c r="C1" s="628"/>
      <c r="D1" s="628"/>
      <c r="E1" s="628"/>
      <c r="F1" s="628"/>
      <c r="G1" s="628"/>
    </row>
    <row r="2" spans="1:9">
      <c r="A2" s="621"/>
      <c r="B2" s="628"/>
      <c r="C2" s="628"/>
      <c r="D2" s="628"/>
      <c r="E2" s="628"/>
      <c r="F2" s="628"/>
      <c r="G2" s="628"/>
    </row>
    <row r="3" spans="1:9" ht="21.75" customHeight="1">
      <c r="A3" s="621"/>
      <c r="B3" s="628"/>
      <c r="C3" s="628"/>
      <c r="D3" s="628"/>
      <c r="E3" s="628"/>
      <c r="F3" s="628"/>
      <c r="G3" s="628"/>
    </row>
    <row r="4" spans="1:9" ht="15.75" customHeight="1" thickBot="1">
      <c r="A4" s="649" t="s">
        <v>537</v>
      </c>
      <c r="B4" s="649"/>
      <c r="C4" s="649"/>
      <c r="D4" s="649"/>
      <c r="E4" s="649"/>
      <c r="F4" s="649"/>
      <c r="G4" s="649"/>
    </row>
    <row r="5" spans="1:9" ht="32.25" customHeight="1" thickBot="1">
      <c r="A5" s="114" t="s">
        <v>468</v>
      </c>
      <c r="B5" s="115" t="s">
        <v>469</v>
      </c>
      <c r="C5" s="115" t="s">
        <v>470</v>
      </c>
      <c r="D5" s="115" t="s">
        <v>48</v>
      </c>
      <c r="E5" s="115" t="s">
        <v>471</v>
      </c>
      <c r="F5" s="103" t="s">
        <v>524</v>
      </c>
      <c r="G5" s="103" t="s">
        <v>523</v>
      </c>
    </row>
    <row r="6" spans="1:9" ht="70.5" customHeight="1" thickBot="1">
      <c r="A6" s="629" t="s">
        <v>525</v>
      </c>
      <c r="B6" s="82" t="s">
        <v>432</v>
      </c>
      <c r="C6" s="292" t="s">
        <v>608</v>
      </c>
      <c r="D6" s="264" t="s">
        <v>37</v>
      </c>
      <c r="E6" s="83" t="s">
        <v>437</v>
      </c>
      <c r="F6" s="191" t="s">
        <v>747</v>
      </c>
      <c r="G6" s="211">
        <v>1</v>
      </c>
      <c r="I6" s="334"/>
    </row>
    <row r="7" spans="1:9" ht="30.75" customHeight="1" thickBot="1">
      <c r="A7" s="630"/>
      <c r="B7" s="632" t="s">
        <v>435</v>
      </c>
      <c r="C7" s="634" t="s">
        <v>472</v>
      </c>
      <c r="D7" s="293" t="s">
        <v>473</v>
      </c>
      <c r="E7" s="636" t="s">
        <v>228</v>
      </c>
      <c r="F7" s="642" t="s">
        <v>651</v>
      </c>
      <c r="G7" s="631">
        <v>0</v>
      </c>
    </row>
    <row r="8" spans="1:9" ht="23.25" thickBot="1">
      <c r="A8" s="630"/>
      <c r="B8" s="638"/>
      <c r="C8" s="643"/>
      <c r="D8" s="293" t="s">
        <v>447</v>
      </c>
      <c r="E8" s="644"/>
      <c r="F8" s="641"/>
      <c r="G8" s="631"/>
    </row>
    <row r="9" spans="1:9" ht="24" customHeight="1" thickBot="1">
      <c r="A9" s="630"/>
      <c r="B9" s="633"/>
      <c r="C9" s="635"/>
      <c r="D9" s="264" t="s">
        <v>474</v>
      </c>
      <c r="E9" s="637"/>
      <c r="F9" s="641"/>
      <c r="G9" s="631"/>
    </row>
    <row r="10" spans="1:9" ht="79.5" customHeight="1" thickBot="1">
      <c r="A10" s="630"/>
      <c r="B10" s="82" t="s">
        <v>438</v>
      </c>
      <c r="C10" s="264" t="s">
        <v>475</v>
      </c>
      <c r="D10" s="264" t="s">
        <v>476</v>
      </c>
      <c r="E10" s="82" t="s">
        <v>437</v>
      </c>
      <c r="F10" s="191" t="s">
        <v>652</v>
      </c>
      <c r="G10" s="211">
        <v>0.25</v>
      </c>
    </row>
    <row r="11" spans="1:9" ht="78.75" customHeight="1" thickBot="1">
      <c r="A11" s="630"/>
      <c r="B11" s="82" t="s">
        <v>442</v>
      </c>
      <c r="C11" s="264" t="s">
        <v>477</v>
      </c>
      <c r="D11" s="264" t="s">
        <v>478</v>
      </c>
      <c r="E11" s="82" t="s">
        <v>437</v>
      </c>
      <c r="F11" s="242" t="s">
        <v>748</v>
      </c>
      <c r="G11" s="211">
        <v>0</v>
      </c>
    </row>
    <row r="12" spans="1:9" ht="68.25" thickBot="1">
      <c r="A12" s="648"/>
      <c r="B12" s="301" t="s">
        <v>445</v>
      </c>
      <c r="C12" s="294" t="s">
        <v>609</v>
      </c>
      <c r="D12" s="294" t="s">
        <v>610</v>
      </c>
      <c r="E12" s="82" t="s">
        <v>653</v>
      </c>
      <c r="F12" s="274" t="s">
        <v>749</v>
      </c>
      <c r="G12" s="211">
        <v>1</v>
      </c>
      <c r="I12" s="334"/>
    </row>
    <row r="13" spans="1:9" ht="53.25" customHeight="1" thickBot="1">
      <c r="A13" s="629" t="s">
        <v>526</v>
      </c>
      <c r="B13" s="632" t="s">
        <v>451</v>
      </c>
      <c r="C13" s="650" t="s">
        <v>611</v>
      </c>
      <c r="D13" s="634" t="s">
        <v>612</v>
      </c>
      <c r="E13" s="636" t="s">
        <v>228</v>
      </c>
      <c r="F13" s="641" t="s">
        <v>656</v>
      </c>
      <c r="G13" s="631">
        <v>1</v>
      </c>
    </row>
    <row r="14" spans="1:9" ht="25.5" customHeight="1" thickBot="1">
      <c r="A14" s="630"/>
      <c r="B14" s="633"/>
      <c r="C14" s="651"/>
      <c r="D14" s="635"/>
      <c r="E14" s="637"/>
      <c r="F14" s="641"/>
      <c r="G14" s="631"/>
    </row>
    <row r="15" spans="1:9" ht="59.25" customHeight="1" thickBot="1">
      <c r="A15" s="630"/>
      <c r="B15" s="82" t="s">
        <v>453</v>
      </c>
      <c r="C15" s="302" t="s">
        <v>613</v>
      </c>
      <c r="D15" s="303" t="s">
        <v>614</v>
      </c>
      <c r="E15" s="83" t="s">
        <v>229</v>
      </c>
      <c r="F15" s="191" t="s">
        <v>787</v>
      </c>
      <c r="G15" s="212">
        <v>0.2</v>
      </c>
    </row>
    <row r="16" spans="1:9" ht="23.25" thickBot="1">
      <c r="A16" s="630"/>
      <c r="B16" s="632" t="s">
        <v>479</v>
      </c>
      <c r="C16" s="634" t="s">
        <v>480</v>
      </c>
      <c r="D16" s="293" t="s">
        <v>473</v>
      </c>
      <c r="E16" s="636" t="s">
        <v>228</v>
      </c>
      <c r="F16" s="641" t="s">
        <v>788</v>
      </c>
      <c r="G16" s="631">
        <v>0.4</v>
      </c>
    </row>
    <row r="17" spans="1:9" ht="45.75" customHeight="1" thickBot="1">
      <c r="A17" s="630"/>
      <c r="B17" s="638"/>
      <c r="C17" s="643"/>
      <c r="D17" s="295" t="s">
        <v>615</v>
      </c>
      <c r="E17" s="644"/>
      <c r="F17" s="641"/>
      <c r="G17" s="631"/>
    </row>
    <row r="18" spans="1:9" ht="41.25" customHeight="1" thickBot="1">
      <c r="A18" s="630"/>
      <c r="B18" s="633"/>
      <c r="C18" s="635"/>
      <c r="D18" s="297" t="s">
        <v>616</v>
      </c>
      <c r="E18" s="637"/>
      <c r="F18" s="641"/>
      <c r="G18" s="631"/>
    </row>
    <row r="19" spans="1:9" ht="68.25" customHeight="1" thickBot="1">
      <c r="A19" s="630"/>
      <c r="B19" s="241" t="s">
        <v>481</v>
      </c>
      <c r="C19" s="296" t="s">
        <v>617</v>
      </c>
      <c r="D19" s="294" t="s">
        <v>618</v>
      </c>
      <c r="E19" s="258" t="s">
        <v>228</v>
      </c>
      <c r="F19" s="259" t="s">
        <v>655</v>
      </c>
      <c r="G19" s="361">
        <v>0</v>
      </c>
    </row>
    <row r="20" spans="1:9" ht="66" customHeight="1" thickBot="1">
      <c r="A20" s="630"/>
      <c r="B20" s="257" t="s">
        <v>619</v>
      </c>
      <c r="C20" s="302" t="s">
        <v>620</v>
      </c>
      <c r="D20" s="294" t="s">
        <v>618</v>
      </c>
      <c r="E20" s="258" t="s">
        <v>228</v>
      </c>
      <c r="F20" s="259"/>
      <c r="G20" s="361">
        <v>0</v>
      </c>
    </row>
    <row r="21" spans="1:9" ht="93.75" customHeight="1" thickBot="1">
      <c r="A21" s="629" t="s">
        <v>527</v>
      </c>
      <c r="B21" s="632" t="s">
        <v>455</v>
      </c>
      <c r="C21" s="634" t="s">
        <v>484</v>
      </c>
      <c r="D21" s="293" t="s">
        <v>483</v>
      </c>
      <c r="E21" s="636" t="s">
        <v>228</v>
      </c>
      <c r="F21" s="641" t="s">
        <v>657</v>
      </c>
      <c r="G21" s="631">
        <v>1</v>
      </c>
      <c r="I21" s="334"/>
    </row>
    <row r="22" spans="1:9" ht="12" thickBot="1">
      <c r="A22" s="630"/>
      <c r="B22" s="633"/>
      <c r="C22" s="635"/>
      <c r="D22" s="293"/>
      <c r="E22" s="637"/>
      <c r="F22" s="641"/>
      <c r="G22" s="631"/>
      <c r="I22" s="335"/>
    </row>
    <row r="23" spans="1:9" ht="93" customHeight="1" thickBot="1">
      <c r="A23" s="630"/>
      <c r="B23" s="104" t="s">
        <v>458</v>
      </c>
      <c r="C23" s="275" t="s">
        <v>539</v>
      </c>
      <c r="D23" s="298" t="s">
        <v>483</v>
      </c>
      <c r="E23" s="105" t="s">
        <v>229</v>
      </c>
      <c r="F23" s="274" t="s">
        <v>654</v>
      </c>
      <c r="G23" s="212">
        <v>1</v>
      </c>
      <c r="I23" s="334"/>
    </row>
    <row r="24" spans="1:9" ht="66.75" customHeight="1">
      <c r="A24" s="630"/>
      <c r="B24" s="638">
        <v>3.3</v>
      </c>
      <c r="C24" s="634" t="s">
        <v>482</v>
      </c>
      <c r="D24" s="299" t="s">
        <v>622</v>
      </c>
      <c r="E24" s="636" t="s">
        <v>229</v>
      </c>
      <c r="F24" s="634" t="s">
        <v>794</v>
      </c>
      <c r="G24" s="639">
        <v>0</v>
      </c>
    </row>
    <row r="25" spans="1:9" ht="36" customHeight="1" thickBot="1">
      <c r="A25" s="630"/>
      <c r="B25" s="633"/>
      <c r="C25" s="635"/>
      <c r="D25" s="300" t="s">
        <v>621</v>
      </c>
      <c r="E25" s="637"/>
      <c r="F25" s="635"/>
      <c r="G25" s="640"/>
    </row>
    <row r="26" spans="1:9" ht="93.75" customHeight="1" thickBot="1">
      <c r="A26" s="629" t="s">
        <v>485</v>
      </c>
      <c r="B26" s="632" t="s">
        <v>463</v>
      </c>
      <c r="C26" s="634" t="s">
        <v>486</v>
      </c>
      <c r="D26" s="275" t="s">
        <v>473</v>
      </c>
      <c r="E26" s="636" t="s">
        <v>159</v>
      </c>
      <c r="F26" s="641" t="s">
        <v>794</v>
      </c>
      <c r="G26" s="631">
        <v>0</v>
      </c>
    </row>
    <row r="27" spans="1:9" ht="23.25" thickBot="1">
      <c r="A27" s="630"/>
      <c r="B27" s="638"/>
      <c r="C27" s="643"/>
      <c r="D27" s="293" t="s">
        <v>447</v>
      </c>
      <c r="E27" s="644"/>
      <c r="F27" s="641"/>
      <c r="G27" s="631"/>
    </row>
    <row r="28" spans="1:9" ht="23.25" thickBot="1">
      <c r="A28" s="648"/>
      <c r="B28" s="633"/>
      <c r="C28" s="635"/>
      <c r="D28" s="264" t="s">
        <v>37</v>
      </c>
      <c r="E28" s="637"/>
      <c r="F28" s="641"/>
      <c r="G28" s="631"/>
    </row>
    <row r="29" spans="1:9" ht="12" thickBot="1">
      <c r="D29" s="645" t="s">
        <v>755</v>
      </c>
      <c r="E29" s="646"/>
      <c r="F29" s="647"/>
      <c r="G29" s="368">
        <f>SUM(G6:G28)/14</f>
        <v>0.41785714285714282</v>
      </c>
    </row>
    <row r="32" spans="1:9" ht="15.75">
      <c r="A32" s="450" t="s">
        <v>566</v>
      </c>
      <c r="B32" s="449"/>
      <c r="C32" s="449"/>
      <c r="D32" s="108"/>
      <c r="E32" s="608" t="s">
        <v>567</v>
      </c>
      <c r="F32" s="609"/>
      <c r="G32" s="609"/>
    </row>
    <row r="33" spans="1:7" ht="15.75">
      <c r="A33" s="450" t="s">
        <v>33</v>
      </c>
      <c r="B33" s="446"/>
      <c r="C33" s="10" t="s">
        <v>34</v>
      </c>
      <c r="D33" s="108"/>
      <c r="E33" s="450" t="s">
        <v>33</v>
      </c>
      <c r="F33" s="446"/>
      <c r="G33" s="10" t="s">
        <v>34</v>
      </c>
    </row>
    <row r="34" spans="1:7" ht="25.5">
      <c r="A34" s="445" t="s">
        <v>549</v>
      </c>
      <c r="B34" s="446"/>
      <c r="C34" s="11" t="s">
        <v>547</v>
      </c>
      <c r="D34" s="108"/>
      <c r="E34" s="445" t="s">
        <v>754</v>
      </c>
      <c r="F34" s="446"/>
      <c r="G34" s="11" t="s">
        <v>568</v>
      </c>
    </row>
  </sheetData>
  <mergeCells count="45">
    <mergeCell ref="A4:G4"/>
    <mergeCell ref="E13:E14"/>
    <mergeCell ref="F13:F14"/>
    <mergeCell ref="B7:B9"/>
    <mergeCell ref="C7:C9"/>
    <mergeCell ref="E7:E9"/>
    <mergeCell ref="B13:B14"/>
    <mergeCell ref="D13:D14"/>
    <mergeCell ref="A6:A12"/>
    <mergeCell ref="A13:A20"/>
    <mergeCell ref="C13:C14"/>
    <mergeCell ref="G7:G9"/>
    <mergeCell ref="G13:G14"/>
    <mergeCell ref="A34:B34"/>
    <mergeCell ref="E34:F34"/>
    <mergeCell ref="E32:G32"/>
    <mergeCell ref="B16:B18"/>
    <mergeCell ref="C16:C18"/>
    <mergeCell ref="E16:E18"/>
    <mergeCell ref="F21:F22"/>
    <mergeCell ref="C26:C28"/>
    <mergeCell ref="E26:E28"/>
    <mergeCell ref="F26:F28"/>
    <mergeCell ref="C24:C25"/>
    <mergeCell ref="E24:E25"/>
    <mergeCell ref="F24:F25"/>
    <mergeCell ref="D29:F29"/>
    <mergeCell ref="A26:A28"/>
    <mergeCell ref="B26:B28"/>
    <mergeCell ref="A1:A3"/>
    <mergeCell ref="B1:G3"/>
    <mergeCell ref="A32:C32"/>
    <mergeCell ref="A33:B33"/>
    <mergeCell ref="E33:F33"/>
    <mergeCell ref="A21:A25"/>
    <mergeCell ref="G16:G18"/>
    <mergeCell ref="G21:G22"/>
    <mergeCell ref="B21:B22"/>
    <mergeCell ref="C21:C22"/>
    <mergeCell ref="E21:E22"/>
    <mergeCell ref="B24:B25"/>
    <mergeCell ref="G26:G28"/>
    <mergeCell ref="G24:G25"/>
    <mergeCell ref="F16:F18"/>
    <mergeCell ref="F7:F9"/>
  </mergeCells>
  <pageMargins left="0.7" right="0.7" top="0.75" bottom="0.75" header="0.3" footer="0.3"/>
  <pageSetup orientation="portrait" horizontalDpi="4294967293"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2"/>
  <sheetViews>
    <sheetView topLeftCell="A33" workbookViewId="0">
      <selection activeCell="G38" sqref="G38"/>
    </sheetView>
  </sheetViews>
  <sheetFormatPr baseColWidth="10" defaultColWidth="11.42578125" defaultRowHeight="12"/>
  <cols>
    <col min="1" max="1" width="16.7109375" style="16" customWidth="1"/>
    <col min="2" max="2" width="11.42578125" style="16"/>
    <col min="3" max="3" width="15.7109375" style="16" customWidth="1"/>
    <col min="4" max="4" width="13.7109375" style="16" customWidth="1"/>
    <col min="5" max="5" width="13.42578125" style="98" customWidth="1"/>
    <col min="6" max="6" width="22.7109375" style="101" customWidth="1"/>
    <col min="7" max="7" width="16.28515625" style="99" customWidth="1"/>
    <col min="8" max="8" width="11.42578125" style="16"/>
    <col min="9" max="9" width="11.42578125" style="16" customWidth="1"/>
    <col min="10" max="16384" width="11.42578125" style="16"/>
  </cols>
  <sheetData>
    <row r="1" spans="1:10">
      <c r="A1" s="621"/>
      <c r="B1" s="628" t="s">
        <v>769</v>
      </c>
      <c r="C1" s="628"/>
      <c r="D1" s="628"/>
      <c r="E1" s="628"/>
      <c r="F1" s="628"/>
      <c r="G1" s="628"/>
    </row>
    <row r="2" spans="1:10">
      <c r="A2" s="621"/>
      <c r="B2" s="628"/>
      <c r="C2" s="628"/>
      <c r="D2" s="628"/>
      <c r="E2" s="628"/>
      <c r="F2" s="628"/>
      <c r="G2" s="628"/>
    </row>
    <row r="3" spans="1:10" ht="34.5" customHeight="1">
      <c r="A3" s="621"/>
      <c r="B3" s="628"/>
      <c r="C3" s="628"/>
      <c r="D3" s="628"/>
      <c r="E3" s="628"/>
      <c r="F3" s="628"/>
      <c r="G3" s="628"/>
    </row>
    <row r="4" spans="1:10" ht="15.75" customHeight="1" thickBot="1">
      <c r="A4" s="681" t="s">
        <v>487</v>
      </c>
      <c r="B4" s="682"/>
      <c r="C4" s="682"/>
      <c r="D4" s="682"/>
      <c r="E4" s="682"/>
      <c r="F4" s="682"/>
      <c r="G4" s="682"/>
    </row>
    <row r="5" spans="1:10" ht="20.25" customHeight="1" thickBot="1">
      <c r="A5" s="683" t="s">
        <v>468</v>
      </c>
      <c r="B5" s="685" t="s">
        <v>469</v>
      </c>
      <c r="C5" s="687" t="s">
        <v>470</v>
      </c>
      <c r="D5" s="685" t="s">
        <v>48</v>
      </c>
      <c r="E5" s="685" t="s">
        <v>471</v>
      </c>
      <c r="F5" s="668" t="s">
        <v>524</v>
      </c>
      <c r="G5" s="669" t="s">
        <v>523</v>
      </c>
      <c r="H5" s="97"/>
    </row>
    <row r="6" spans="1:10" ht="12.75" thickBot="1">
      <c r="A6" s="684"/>
      <c r="B6" s="686"/>
      <c r="C6" s="688"/>
      <c r="D6" s="686"/>
      <c r="E6" s="686"/>
      <c r="F6" s="668"/>
      <c r="G6" s="670"/>
      <c r="H6" s="97"/>
    </row>
    <row r="7" spans="1:10" ht="107.25" customHeight="1" thickBot="1">
      <c r="A7" s="663" t="s">
        <v>488</v>
      </c>
      <c r="B7" s="656" t="s">
        <v>432</v>
      </c>
      <c r="C7" s="666" t="s">
        <v>489</v>
      </c>
      <c r="D7" s="656" t="s">
        <v>490</v>
      </c>
      <c r="E7" s="676" t="s">
        <v>159</v>
      </c>
      <c r="F7" s="662" t="s">
        <v>658</v>
      </c>
      <c r="G7" s="671">
        <v>0.66</v>
      </c>
    </row>
    <row r="8" spans="1:10" ht="12.75" thickBot="1">
      <c r="A8" s="664"/>
      <c r="B8" s="657"/>
      <c r="C8" s="667"/>
      <c r="D8" s="657"/>
      <c r="E8" s="677"/>
      <c r="F8" s="662"/>
      <c r="G8" s="672"/>
    </row>
    <row r="9" spans="1:10" ht="15.75" customHeight="1" thickBot="1">
      <c r="A9" s="664"/>
      <c r="B9" s="656" t="s">
        <v>435</v>
      </c>
      <c r="C9" s="666" t="s">
        <v>491</v>
      </c>
      <c r="D9" s="656" t="s">
        <v>490</v>
      </c>
      <c r="E9" s="676" t="s">
        <v>228</v>
      </c>
      <c r="F9" s="662" t="s">
        <v>659</v>
      </c>
      <c r="G9" s="671">
        <v>0.5</v>
      </c>
    </row>
    <row r="10" spans="1:10" ht="65.25" customHeight="1" thickBot="1">
      <c r="A10" s="664"/>
      <c r="B10" s="657"/>
      <c r="C10" s="667"/>
      <c r="D10" s="657"/>
      <c r="E10" s="677"/>
      <c r="F10" s="662"/>
      <c r="G10" s="672"/>
    </row>
    <row r="11" spans="1:10" ht="36.75" thickBot="1">
      <c r="A11" s="664"/>
      <c r="B11" s="85" t="s">
        <v>438</v>
      </c>
      <c r="C11" s="86" t="s">
        <v>492</v>
      </c>
      <c r="D11" s="85" t="s">
        <v>493</v>
      </c>
      <c r="E11" s="96" t="s">
        <v>38</v>
      </c>
      <c r="F11" s="192" t="s">
        <v>789</v>
      </c>
      <c r="G11" s="171">
        <v>0.66</v>
      </c>
    </row>
    <row r="12" spans="1:10" ht="23.25" customHeight="1" thickBot="1">
      <c r="A12" s="664"/>
      <c r="B12" s="656" t="s">
        <v>442</v>
      </c>
      <c r="C12" s="674" t="s">
        <v>494</v>
      </c>
      <c r="D12" s="654" t="s">
        <v>495</v>
      </c>
      <c r="E12" s="660" t="s">
        <v>38</v>
      </c>
      <c r="F12" s="662" t="s">
        <v>790</v>
      </c>
      <c r="G12" s="671">
        <v>0.3</v>
      </c>
      <c r="I12" s="652"/>
      <c r="J12" s="652"/>
    </row>
    <row r="13" spans="1:10" ht="26.25" customHeight="1" thickBot="1">
      <c r="A13" s="665"/>
      <c r="B13" s="657"/>
      <c r="C13" s="675"/>
      <c r="D13" s="655"/>
      <c r="E13" s="661"/>
      <c r="F13" s="662"/>
      <c r="G13" s="672"/>
      <c r="I13" s="652"/>
      <c r="J13" s="652"/>
    </row>
    <row r="14" spans="1:10" ht="36.75" customHeight="1" thickBot="1">
      <c r="A14" s="663" t="s">
        <v>496</v>
      </c>
      <c r="B14" s="656" t="s">
        <v>451</v>
      </c>
      <c r="C14" s="674" t="s">
        <v>497</v>
      </c>
      <c r="D14" s="84" t="s">
        <v>498</v>
      </c>
      <c r="E14" s="660" t="s">
        <v>228</v>
      </c>
      <c r="F14" s="662" t="s">
        <v>750</v>
      </c>
      <c r="G14" s="671">
        <v>1</v>
      </c>
      <c r="I14" s="653"/>
      <c r="J14" s="653"/>
    </row>
    <row r="15" spans="1:10" ht="24.75" thickBot="1">
      <c r="A15" s="664"/>
      <c r="B15" s="680"/>
      <c r="C15" s="678"/>
      <c r="D15" s="84" t="s">
        <v>499</v>
      </c>
      <c r="E15" s="679"/>
      <c r="F15" s="662"/>
      <c r="G15" s="673"/>
      <c r="I15" s="653"/>
      <c r="J15" s="653"/>
    </row>
    <row r="16" spans="1:10" ht="12.75" thickBot="1">
      <c r="A16" s="664"/>
      <c r="B16" s="657"/>
      <c r="C16" s="675"/>
      <c r="D16" s="85" t="s">
        <v>500</v>
      </c>
      <c r="E16" s="661"/>
      <c r="F16" s="662"/>
      <c r="G16" s="672"/>
      <c r="I16" s="653"/>
      <c r="J16" s="653"/>
    </row>
    <row r="17" spans="1:7" ht="23.25" customHeight="1" thickBot="1">
      <c r="A17" s="664"/>
      <c r="B17" s="656" t="s">
        <v>453</v>
      </c>
      <c r="C17" s="674" t="s">
        <v>501</v>
      </c>
      <c r="D17" s="261" t="s">
        <v>498</v>
      </c>
      <c r="E17" s="660" t="s">
        <v>228</v>
      </c>
      <c r="F17" s="662"/>
      <c r="G17" s="671">
        <v>0</v>
      </c>
    </row>
    <row r="18" spans="1:7" ht="12.75" thickBot="1">
      <c r="A18" s="664"/>
      <c r="B18" s="680"/>
      <c r="C18" s="678"/>
      <c r="D18" s="84" t="s">
        <v>500</v>
      </c>
      <c r="E18" s="679"/>
      <c r="F18" s="662"/>
      <c r="G18" s="673"/>
    </row>
    <row r="19" spans="1:7" ht="54.75" customHeight="1" thickBot="1">
      <c r="A19" s="665"/>
      <c r="B19" s="657"/>
      <c r="C19" s="675"/>
      <c r="D19" s="85" t="s">
        <v>502</v>
      </c>
      <c r="E19" s="661"/>
      <c r="F19" s="662"/>
      <c r="G19" s="672"/>
    </row>
    <row r="20" spans="1:7" ht="59.25" customHeight="1" thickBot="1">
      <c r="A20" s="663" t="s">
        <v>503</v>
      </c>
      <c r="B20" s="656" t="s">
        <v>455</v>
      </c>
      <c r="C20" s="674" t="s">
        <v>504</v>
      </c>
      <c r="D20" s="656" t="s">
        <v>505</v>
      </c>
      <c r="E20" s="676" t="s">
        <v>159</v>
      </c>
      <c r="F20" s="662"/>
      <c r="G20" s="671">
        <v>0</v>
      </c>
    </row>
    <row r="21" spans="1:7" ht="12.75" thickBot="1">
      <c r="A21" s="664"/>
      <c r="B21" s="657"/>
      <c r="C21" s="675"/>
      <c r="D21" s="657"/>
      <c r="E21" s="677"/>
      <c r="F21" s="662"/>
      <c r="G21" s="672"/>
    </row>
    <row r="22" spans="1:7" ht="36.75" customHeight="1" thickBot="1">
      <c r="A22" s="664"/>
      <c r="B22" s="656" t="s">
        <v>458</v>
      </c>
      <c r="C22" s="260" t="s">
        <v>506</v>
      </c>
      <c r="D22" s="654" t="s">
        <v>508</v>
      </c>
      <c r="E22" s="676" t="s">
        <v>159</v>
      </c>
      <c r="F22" s="662"/>
      <c r="G22" s="671">
        <v>0</v>
      </c>
    </row>
    <row r="23" spans="1:7" ht="24.75" thickBot="1">
      <c r="A23" s="664"/>
      <c r="B23" s="657"/>
      <c r="C23" s="304" t="s">
        <v>507</v>
      </c>
      <c r="D23" s="655"/>
      <c r="E23" s="677"/>
      <c r="F23" s="662"/>
      <c r="G23" s="672"/>
    </row>
    <row r="24" spans="1:7" ht="36.75" thickBot="1">
      <c r="A24" s="664"/>
      <c r="B24" s="656" t="s">
        <v>460</v>
      </c>
      <c r="C24" s="674" t="s">
        <v>509</v>
      </c>
      <c r="D24" s="261" t="s">
        <v>510</v>
      </c>
      <c r="E24" s="660" t="s">
        <v>228</v>
      </c>
      <c r="F24" s="662"/>
      <c r="G24" s="671">
        <v>0</v>
      </c>
    </row>
    <row r="25" spans="1:7" ht="24.75" thickBot="1">
      <c r="A25" s="664"/>
      <c r="B25" s="657"/>
      <c r="C25" s="675"/>
      <c r="D25" s="262" t="s">
        <v>511</v>
      </c>
      <c r="E25" s="661"/>
      <c r="F25" s="662"/>
      <c r="G25" s="672"/>
    </row>
    <row r="26" spans="1:7" ht="75.75" customHeight="1" thickBot="1">
      <c r="A26" s="664"/>
      <c r="B26" s="656" t="s">
        <v>462</v>
      </c>
      <c r="C26" s="654" t="s">
        <v>534</v>
      </c>
      <c r="D26" s="261" t="s">
        <v>512</v>
      </c>
      <c r="E26" s="660" t="s">
        <v>228</v>
      </c>
      <c r="F26" s="662"/>
      <c r="G26" s="671">
        <v>0</v>
      </c>
    </row>
    <row r="27" spans="1:7" ht="50.25" customHeight="1" thickBot="1">
      <c r="A27" s="665"/>
      <c r="B27" s="657"/>
      <c r="C27" s="655"/>
      <c r="D27" s="262" t="s">
        <v>511</v>
      </c>
      <c r="E27" s="661"/>
      <c r="F27" s="662"/>
      <c r="G27" s="672"/>
    </row>
    <row r="28" spans="1:7" ht="48.75" thickBot="1">
      <c r="A28" s="663" t="s">
        <v>513</v>
      </c>
      <c r="B28" s="656" t="s">
        <v>463</v>
      </c>
      <c r="C28" s="666" t="s">
        <v>514</v>
      </c>
      <c r="D28" s="84" t="s">
        <v>512</v>
      </c>
      <c r="E28" s="660" t="s">
        <v>228</v>
      </c>
      <c r="F28" s="662"/>
      <c r="G28" s="671">
        <v>0</v>
      </c>
    </row>
    <row r="29" spans="1:7" ht="24.75" thickBot="1">
      <c r="A29" s="664"/>
      <c r="B29" s="657"/>
      <c r="C29" s="667"/>
      <c r="D29" s="85" t="s">
        <v>511</v>
      </c>
      <c r="E29" s="661"/>
      <c r="F29" s="662"/>
      <c r="G29" s="672"/>
    </row>
    <row r="30" spans="1:7" ht="71.25" customHeight="1" thickBot="1">
      <c r="A30" s="664"/>
      <c r="B30" s="656" t="s">
        <v>515</v>
      </c>
      <c r="C30" s="674" t="s">
        <v>516</v>
      </c>
      <c r="D30" s="261" t="s">
        <v>517</v>
      </c>
      <c r="E30" s="660" t="s">
        <v>228</v>
      </c>
      <c r="F30" s="662" t="s">
        <v>660</v>
      </c>
      <c r="G30" s="671">
        <v>0</v>
      </c>
    </row>
    <row r="31" spans="1:7" ht="36.75" thickBot="1">
      <c r="A31" s="665"/>
      <c r="B31" s="657"/>
      <c r="C31" s="675"/>
      <c r="D31" s="262" t="s">
        <v>518</v>
      </c>
      <c r="E31" s="661"/>
      <c r="F31" s="662"/>
      <c r="G31" s="672"/>
    </row>
    <row r="32" spans="1:7" ht="143.25" customHeight="1" thickBot="1">
      <c r="A32" s="663" t="s">
        <v>519</v>
      </c>
      <c r="B32" s="656" t="s">
        <v>464</v>
      </c>
      <c r="C32" s="666" t="s">
        <v>520</v>
      </c>
      <c r="D32" s="656" t="s">
        <v>495</v>
      </c>
      <c r="E32" s="660" t="s">
        <v>228</v>
      </c>
      <c r="F32" s="662"/>
      <c r="G32" s="671">
        <v>0</v>
      </c>
    </row>
    <row r="33" spans="1:7" ht="12.75" thickBot="1">
      <c r="A33" s="664"/>
      <c r="B33" s="657"/>
      <c r="C33" s="667"/>
      <c r="D33" s="657"/>
      <c r="E33" s="661"/>
      <c r="F33" s="662"/>
      <c r="G33" s="672"/>
    </row>
    <row r="34" spans="1:7" ht="103.5" customHeight="1" thickBot="1">
      <c r="A34" s="664"/>
      <c r="B34" s="656" t="s">
        <v>521</v>
      </c>
      <c r="C34" s="658" t="s">
        <v>522</v>
      </c>
      <c r="D34" s="656" t="s">
        <v>495</v>
      </c>
      <c r="E34" s="660" t="s">
        <v>228</v>
      </c>
      <c r="F34" s="662"/>
      <c r="G34" s="671">
        <v>0</v>
      </c>
    </row>
    <row r="35" spans="1:7" ht="12.75" thickBot="1">
      <c r="A35" s="665"/>
      <c r="B35" s="657"/>
      <c r="C35" s="659"/>
      <c r="D35" s="657"/>
      <c r="E35" s="661"/>
      <c r="F35" s="662"/>
      <c r="G35" s="672"/>
    </row>
    <row r="36" spans="1:7" ht="15" customHeight="1" thickBot="1">
      <c r="A36" s="111"/>
      <c r="C36" s="369" t="s">
        <v>755</v>
      </c>
      <c r="D36" s="370"/>
      <c r="E36" s="371"/>
      <c r="F36" s="372"/>
      <c r="G36" s="373">
        <f>SUM(G7:G35)/14</f>
        <v>0.22285714285714286</v>
      </c>
    </row>
    <row r="40" spans="1:7" ht="15.75">
      <c r="A40" s="450" t="s">
        <v>566</v>
      </c>
      <c r="B40" s="449"/>
      <c r="C40" s="449"/>
      <c r="D40" s="108"/>
      <c r="E40" s="608" t="s">
        <v>567</v>
      </c>
      <c r="F40" s="609"/>
      <c r="G40" s="609"/>
    </row>
    <row r="41" spans="1:7" ht="15.75">
      <c r="A41" s="450" t="s">
        <v>33</v>
      </c>
      <c r="B41" s="446"/>
      <c r="C41" s="10" t="s">
        <v>34</v>
      </c>
      <c r="D41" s="108"/>
      <c r="E41" s="450" t="s">
        <v>33</v>
      </c>
      <c r="F41" s="446"/>
      <c r="G41" s="10" t="s">
        <v>34</v>
      </c>
    </row>
    <row r="42" spans="1:7" ht="25.5">
      <c r="A42" s="445" t="s">
        <v>549</v>
      </c>
      <c r="B42" s="446"/>
      <c r="C42" s="11" t="s">
        <v>547</v>
      </c>
      <c r="D42" s="108"/>
      <c r="E42" s="445" t="s">
        <v>754</v>
      </c>
      <c r="F42" s="446"/>
      <c r="G42" s="11" t="s">
        <v>568</v>
      </c>
    </row>
  </sheetData>
  <mergeCells count="94">
    <mergeCell ref="A4:G4"/>
    <mergeCell ref="A5:A6"/>
    <mergeCell ref="B5:B6"/>
    <mergeCell ref="C5:C6"/>
    <mergeCell ref="D5:D6"/>
    <mergeCell ref="E5:E6"/>
    <mergeCell ref="A14:A19"/>
    <mergeCell ref="B14:B16"/>
    <mergeCell ref="C14:C16"/>
    <mergeCell ref="E14:E16"/>
    <mergeCell ref="F7:F8"/>
    <mergeCell ref="B9:B10"/>
    <mergeCell ref="C9:C10"/>
    <mergeCell ref="E9:E10"/>
    <mergeCell ref="F9:F10"/>
    <mergeCell ref="A7:A13"/>
    <mergeCell ref="B7:B8"/>
    <mergeCell ref="C7:C8"/>
    <mergeCell ref="E7:E8"/>
    <mergeCell ref="B12:B13"/>
    <mergeCell ref="C12:C13"/>
    <mergeCell ref="B17:B19"/>
    <mergeCell ref="C17:C19"/>
    <mergeCell ref="E17:E19"/>
    <mergeCell ref="F17:F19"/>
    <mergeCell ref="E12:E13"/>
    <mergeCell ref="F12:F13"/>
    <mergeCell ref="D12:D13"/>
    <mergeCell ref="A20:A27"/>
    <mergeCell ref="B20:B21"/>
    <mergeCell ref="C20:C21"/>
    <mergeCell ref="E20:E21"/>
    <mergeCell ref="B24:B25"/>
    <mergeCell ref="C24:C25"/>
    <mergeCell ref="B26:B27"/>
    <mergeCell ref="E26:E27"/>
    <mergeCell ref="C26:C27"/>
    <mergeCell ref="B22:B23"/>
    <mergeCell ref="E22:E23"/>
    <mergeCell ref="D20:D21"/>
    <mergeCell ref="D32:D33"/>
    <mergeCell ref="B30:B31"/>
    <mergeCell ref="C30:C31"/>
    <mergeCell ref="A28:A31"/>
    <mergeCell ref="B28:B29"/>
    <mergeCell ref="C28:C29"/>
    <mergeCell ref="A42:B42"/>
    <mergeCell ref="E42:F42"/>
    <mergeCell ref="E40:G40"/>
    <mergeCell ref="G34:G35"/>
    <mergeCell ref="G12:G13"/>
    <mergeCell ref="G14:G16"/>
    <mergeCell ref="G17:G19"/>
    <mergeCell ref="G20:G21"/>
    <mergeCell ref="G22:G23"/>
    <mergeCell ref="G24:G25"/>
    <mergeCell ref="E32:E33"/>
    <mergeCell ref="F32:F33"/>
    <mergeCell ref="E28:E29"/>
    <mergeCell ref="F28:F29"/>
    <mergeCell ref="E24:E25"/>
    <mergeCell ref="F24:F25"/>
    <mergeCell ref="A41:B41"/>
    <mergeCell ref="E41:F41"/>
    <mergeCell ref="F5:F6"/>
    <mergeCell ref="G5:G6"/>
    <mergeCell ref="D7:D8"/>
    <mergeCell ref="D9:D10"/>
    <mergeCell ref="G7:G8"/>
    <mergeCell ref="G9:G10"/>
    <mergeCell ref="F14:F16"/>
    <mergeCell ref="G26:G27"/>
    <mergeCell ref="G28:G29"/>
    <mergeCell ref="G30:G31"/>
    <mergeCell ref="G32:G33"/>
    <mergeCell ref="F26:F27"/>
    <mergeCell ref="F20:F21"/>
    <mergeCell ref="F22:F23"/>
    <mergeCell ref="I12:J13"/>
    <mergeCell ref="I14:J16"/>
    <mergeCell ref="A1:A3"/>
    <mergeCell ref="B1:G3"/>
    <mergeCell ref="A40:C40"/>
    <mergeCell ref="D22:D23"/>
    <mergeCell ref="B34:B35"/>
    <mergeCell ref="C34:C35"/>
    <mergeCell ref="E34:E35"/>
    <mergeCell ref="F34:F35"/>
    <mergeCell ref="D34:D35"/>
    <mergeCell ref="E30:E31"/>
    <mergeCell ref="F30:F31"/>
    <mergeCell ref="A32:A35"/>
    <mergeCell ref="B32:B33"/>
    <mergeCell ref="C32:C33"/>
  </mergeCells>
  <pageMargins left="0.7" right="0.7" top="0.75" bottom="0.75" header="0.3" footer="0.3"/>
  <pageSetup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7"/>
  <sheetViews>
    <sheetView topLeftCell="A19" zoomScaleNormal="100" workbookViewId="0">
      <selection activeCell="H8" sqref="H8"/>
    </sheetView>
  </sheetViews>
  <sheetFormatPr baseColWidth="10" defaultColWidth="17.85546875" defaultRowHeight="138.75" customHeight="1"/>
  <cols>
    <col min="1" max="1" width="17.85546875" style="4"/>
    <col min="2" max="2" width="12" style="4" customWidth="1"/>
    <col min="3" max="3" width="26.140625" style="4" customWidth="1"/>
    <col min="4" max="4" width="17.85546875" style="4"/>
    <col min="5" max="5" width="17.85546875" style="19"/>
    <col min="6" max="6" width="17.85546875" style="306"/>
    <col min="7" max="7" width="17.85546875" style="99"/>
    <col min="8" max="8" width="17.85546875" style="4"/>
    <col min="9" max="9" width="38.5703125" style="4" customWidth="1"/>
    <col min="10" max="16384" width="17.85546875" style="4"/>
  </cols>
  <sheetData>
    <row r="1" spans="1:9" ht="31.5" customHeight="1">
      <c r="A1" s="621"/>
      <c r="B1" s="628" t="s">
        <v>769</v>
      </c>
      <c r="C1" s="628"/>
      <c r="D1" s="628"/>
      <c r="E1" s="628"/>
      <c r="F1" s="628"/>
      <c r="G1" s="628"/>
      <c r="H1" s="156"/>
      <c r="I1" s="156"/>
    </row>
    <row r="2" spans="1:9" ht="35.25" customHeight="1">
      <c r="A2" s="621"/>
      <c r="B2" s="628"/>
      <c r="C2" s="628"/>
      <c r="D2" s="628"/>
      <c r="E2" s="628"/>
      <c r="F2" s="628"/>
      <c r="G2" s="628"/>
      <c r="H2" s="156"/>
      <c r="I2" s="156"/>
    </row>
    <row r="3" spans="1:9" ht="28.5" customHeight="1">
      <c r="A3" s="621"/>
      <c r="B3" s="628"/>
      <c r="C3" s="628"/>
      <c r="D3" s="628"/>
      <c r="E3" s="628"/>
      <c r="F3" s="628"/>
      <c r="G3" s="628"/>
      <c r="H3" s="156"/>
      <c r="I3" s="156"/>
    </row>
    <row r="4" spans="1:9" ht="19.5" customHeight="1" thickBot="1">
      <c r="A4" s="701" t="s">
        <v>428</v>
      </c>
      <c r="B4" s="702"/>
      <c r="C4" s="702"/>
      <c r="D4" s="702"/>
      <c r="E4" s="702"/>
      <c r="F4" s="702"/>
      <c r="G4" s="702"/>
    </row>
    <row r="5" spans="1:9" ht="26.25" customHeight="1" thickBot="1">
      <c r="A5" s="112" t="s">
        <v>429</v>
      </c>
      <c r="B5" s="703" t="s">
        <v>430</v>
      </c>
      <c r="C5" s="704"/>
      <c r="D5" s="113" t="s">
        <v>11</v>
      </c>
      <c r="E5" s="113" t="s">
        <v>431</v>
      </c>
      <c r="F5" s="266" t="s">
        <v>524</v>
      </c>
      <c r="G5" s="305" t="s">
        <v>523</v>
      </c>
    </row>
    <row r="6" spans="1:9" ht="77.25" customHeight="1" thickBot="1">
      <c r="A6" s="696" t="s">
        <v>528</v>
      </c>
      <c r="B6" s="75" t="s">
        <v>432</v>
      </c>
      <c r="C6" s="76" t="s">
        <v>433</v>
      </c>
      <c r="D6" s="76" t="s">
        <v>434</v>
      </c>
      <c r="E6" s="95" t="s">
        <v>38</v>
      </c>
      <c r="F6" s="277" t="s">
        <v>751</v>
      </c>
      <c r="G6" s="309">
        <v>1</v>
      </c>
      <c r="I6" s="317"/>
    </row>
    <row r="7" spans="1:9" ht="54.75" customHeight="1" thickBot="1">
      <c r="A7" s="697"/>
      <c r="B7" s="75" t="s">
        <v>435</v>
      </c>
      <c r="C7" s="76" t="s">
        <v>623</v>
      </c>
      <c r="D7" s="76" t="s">
        <v>436</v>
      </c>
      <c r="E7" s="95" t="s">
        <v>437</v>
      </c>
      <c r="F7" s="277" t="s">
        <v>661</v>
      </c>
      <c r="G7" s="171">
        <v>1</v>
      </c>
      <c r="I7" s="317"/>
    </row>
    <row r="8" spans="1:9" ht="69.75" customHeight="1" thickBot="1">
      <c r="A8" s="697"/>
      <c r="B8" s="75" t="s">
        <v>438</v>
      </c>
      <c r="C8" s="76" t="s">
        <v>439</v>
      </c>
      <c r="D8" s="76" t="s">
        <v>440</v>
      </c>
      <c r="E8" s="95" t="s">
        <v>441</v>
      </c>
      <c r="F8" s="277" t="s">
        <v>662</v>
      </c>
      <c r="G8" s="171">
        <v>1</v>
      </c>
    </row>
    <row r="9" spans="1:9" ht="59.25" customHeight="1" thickBot="1">
      <c r="A9" s="697"/>
      <c r="B9" s="75" t="s">
        <v>442</v>
      </c>
      <c r="C9" s="76" t="s">
        <v>443</v>
      </c>
      <c r="D9" s="76" t="s">
        <v>440</v>
      </c>
      <c r="E9" s="95" t="s">
        <v>444</v>
      </c>
      <c r="F9" s="277" t="s">
        <v>795</v>
      </c>
      <c r="G9" s="171">
        <v>1</v>
      </c>
      <c r="I9" s="317"/>
    </row>
    <row r="10" spans="1:9" ht="62.25" customHeight="1" thickBot="1">
      <c r="A10" s="697"/>
      <c r="B10" s="75" t="s">
        <v>445</v>
      </c>
      <c r="C10" s="77" t="s">
        <v>446</v>
      </c>
      <c r="D10" s="76" t="s">
        <v>447</v>
      </c>
      <c r="E10" s="95" t="s">
        <v>228</v>
      </c>
      <c r="F10" s="277" t="s">
        <v>752</v>
      </c>
      <c r="G10" s="171">
        <v>1</v>
      </c>
      <c r="H10" s="315"/>
    </row>
    <row r="11" spans="1:9" ht="62.25" customHeight="1" thickBot="1">
      <c r="A11" s="698"/>
      <c r="B11" s="75" t="s">
        <v>448</v>
      </c>
      <c r="C11" s="77" t="s">
        <v>449</v>
      </c>
      <c r="D11" s="76" t="s">
        <v>450</v>
      </c>
      <c r="E11" s="95" t="s">
        <v>159</v>
      </c>
      <c r="F11" s="277"/>
      <c r="G11" s="171">
        <v>0</v>
      </c>
    </row>
    <row r="12" spans="1:9" ht="69.75" customHeight="1" thickBot="1">
      <c r="A12" s="696" t="s">
        <v>529</v>
      </c>
      <c r="B12" s="75" t="s">
        <v>451</v>
      </c>
      <c r="C12" s="78" t="s">
        <v>452</v>
      </c>
      <c r="D12" s="76" t="s">
        <v>450</v>
      </c>
      <c r="E12" s="95" t="s">
        <v>159</v>
      </c>
      <c r="F12" s="277" t="s">
        <v>663</v>
      </c>
      <c r="G12" s="171">
        <v>0.5</v>
      </c>
    </row>
    <row r="13" spans="1:9" ht="57.75" customHeight="1" thickBot="1">
      <c r="A13" s="699"/>
      <c r="B13" s="75" t="s">
        <v>453</v>
      </c>
      <c r="C13" s="78" t="s">
        <v>454</v>
      </c>
      <c r="D13" s="76" t="s">
        <v>440</v>
      </c>
      <c r="E13" s="95" t="s">
        <v>159</v>
      </c>
      <c r="F13" s="277"/>
      <c r="G13" s="171">
        <v>0</v>
      </c>
    </row>
    <row r="14" spans="1:9" ht="57.75" customHeight="1" thickBot="1">
      <c r="A14" s="700" t="s">
        <v>530</v>
      </c>
      <c r="B14" s="75" t="s">
        <v>455</v>
      </c>
      <c r="C14" s="76" t="s">
        <v>456</v>
      </c>
      <c r="D14" s="76" t="s">
        <v>457</v>
      </c>
      <c r="E14" s="100" t="s">
        <v>228</v>
      </c>
      <c r="F14" s="277"/>
      <c r="G14" s="171">
        <v>0</v>
      </c>
    </row>
    <row r="15" spans="1:9" ht="59.25" customHeight="1" thickBot="1">
      <c r="A15" s="697"/>
      <c r="B15" s="75" t="s">
        <v>458</v>
      </c>
      <c r="C15" s="78" t="s">
        <v>459</v>
      </c>
      <c r="D15" s="76" t="s">
        <v>440</v>
      </c>
      <c r="E15" s="100" t="s">
        <v>228</v>
      </c>
      <c r="F15" s="277"/>
      <c r="G15" s="171">
        <v>0</v>
      </c>
    </row>
    <row r="16" spans="1:9" ht="60" customHeight="1" thickBot="1">
      <c r="A16" s="697"/>
      <c r="B16" s="75" t="s">
        <v>460</v>
      </c>
      <c r="C16" s="78" t="s">
        <v>461</v>
      </c>
      <c r="D16" s="76" t="s">
        <v>440</v>
      </c>
      <c r="E16" s="100" t="s">
        <v>228</v>
      </c>
      <c r="F16" s="277" t="s">
        <v>791</v>
      </c>
      <c r="G16" s="171">
        <v>0.5</v>
      </c>
    </row>
    <row r="17" spans="1:9" ht="68.25" customHeight="1" thickBot="1">
      <c r="A17" s="699"/>
      <c r="B17" s="75" t="s">
        <v>462</v>
      </c>
      <c r="C17" s="310" t="s">
        <v>624</v>
      </c>
      <c r="D17" s="314" t="s">
        <v>440</v>
      </c>
      <c r="E17" s="311" t="s">
        <v>228</v>
      </c>
      <c r="F17" s="277" t="s">
        <v>792</v>
      </c>
      <c r="G17" s="171">
        <v>1</v>
      </c>
    </row>
    <row r="18" spans="1:9" ht="51.75" customHeight="1">
      <c r="A18" s="700" t="s">
        <v>531</v>
      </c>
      <c r="B18" s="705" t="s">
        <v>463</v>
      </c>
      <c r="C18" s="707" t="s">
        <v>625</v>
      </c>
      <c r="D18" s="709" t="s">
        <v>626</v>
      </c>
      <c r="E18" s="694" t="s">
        <v>228</v>
      </c>
      <c r="F18" s="654" t="s">
        <v>664</v>
      </c>
      <c r="G18" s="671">
        <v>0.5</v>
      </c>
    </row>
    <row r="19" spans="1:9" ht="25.5" customHeight="1" thickBot="1">
      <c r="A19" s="698"/>
      <c r="B19" s="706"/>
      <c r="C19" s="708"/>
      <c r="D19" s="710"/>
      <c r="E19" s="695"/>
      <c r="F19" s="655"/>
      <c r="G19" s="672"/>
    </row>
    <row r="20" spans="1:9" ht="82.5" customHeight="1" thickBot="1">
      <c r="A20" s="696" t="s">
        <v>532</v>
      </c>
      <c r="B20" s="75" t="s">
        <v>464</v>
      </c>
      <c r="C20" s="312" t="s">
        <v>627</v>
      </c>
      <c r="D20" s="316" t="s">
        <v>628</v>
      </c>
      <c r="E20" s="313" t="s">
        <v>228</v>
      </c>
      <c r="F20" s="279"/>
      <c r="G20" s="276">
        <v>0</v>
      </c>
    </row>
    <row r="21" spans="1:9" ht="64.5" customHeight="1" thickBot="1">
      <c r="A21" s="697"/>
      <c r="B21" s="75" t="s">
        <v>521</v>
      </c>
      <c r="C21" s="78" t="s">
        <v>465</v>
      </c>
      <c r="D21" s="76" t="s">
        <v>440</v>
      </c>
      <c r="E21" s="100" t="s">
        <v>535</v>
      </c>
      <c r="F21" s="277" t="s">
        <v>753</v>
      </c>
      <c r="G21" s="171">
        <v>1</v>
      </c>
      <c r="I21" s="59"/>
    </row>
    <row r="22" spans="1:9" ht="60" customHeight="1" thickBot="1">
      <c r="A22" s="263"/>
      <c r="B22" s="75" t="s">
        <v>466</v>
      </c>
      <c r="C22" s="78" t="s">
        <v>467</v>
      </c>
      <c r="D22" s="76" t="s">
        <v>440</v>
      </c>
      <c r="E22" s="100" t="s">
        <v>535</v>
      </c>
      <c r="F22" s="277"/>
      <c r="G22" s="171">
        <v>0</v>
      </c>
    </row>
    <row r="23" spans="1:9" ht="25.5" customHeight="1" thickBot="1">
      <c r="C23" s="514" t="s">
        <v>755</v>
      </c>
      <c r="D23" s="515"/>
      <c r="E23" s="515"/>
      <c r="F23" s="689"/>
      <c r="G23" s="374">
        <f>SUM(G6:G22)/16</f>
        <v>0.53125</v>
      </c>
    </row>
    <row r="24" spans="1:9" ht="39.75" customHeight="1"/>
    <row r="25" spans="1:9" ht="29.25" customHeight="1">
      <c r="A25" s="690" t="s">
        <v>566</v>
      </c>
      <c r="B25" s="417"/>
      <c r="C25" s="417"/>
      <c r="D25" s="108"/>
      <c r="E25" s="691" t="s">
        <v>567</v>
      </c>
      <c r="F25" s="692"/>
      <c r="G25" s="692"/>
    </row>
    <row r="26" spans="1:9" ht="27" customHeight="1">
      <c r="A26" s="693" t="s">
        <v>33</v>
      </c>
      <c r="B26" s="411"/>
      <c r="C26" s="176" t="s">
        <v>34</v>
      </c>
      <c r="D26" s="108"/>
      <c r="E26" s="693" t="s">
        <v>33</v>
      </c>
      <c r="F26" s="411"/>
      <c r="G26" s="307" t="s">
        <v>34</v>
      </c>
    </row>
    <row r="27" spans="1:9" ht="37.5" customHeight="1">
      <c r="A27" s="445" t="s">
        <v>549</v>
      </c>
      <c r="B27" s="446"/>
      <c r="C27" s="11" t="s">
        <v>547</v>
      </c>
      <c r="D27" s="108"/>
      <c r="E27" s="445" t="s">
        <v>754</v>
      </c>
      <c r="F27" s="446"/>
      <c r="G27" s="308" t="s">
        <v>568</v>
      </c>
    </row>
  </sheetData>
  <mergeCells count="22">
    <mergeCell ref="A1:A3"/>
    <mergeCell ref="B1:G3"/>
    <mergeCell ref="A26:B26"/>
    <mergeCell ref="F18:F19"/>
    <mergeCell ref="G18:G19"/>
    <mergeCell ref="E18:E19"/>
    <mergeCell ref="A6:A11"/>
    <mergeCell ref="A12:A13"/>
    <mergeCell ref="A14:A17"/>
    <mergeCell ref="A18:A19"/>
    <mergeCell ref="A4:G4"/>
    <mergeCell ref="B5:C5"/>
    <mergeCell ref="B18:B19"/>
    <mergeCell ref="C18:C19"/>
    <mergeCell ref="D18:D19"/>
    <mergeCell ref="A20:A21"/>
    <mergeCell ref="C23:F23"/>
    <mergeCell ref="A27:B27"/>
    <mergeCell ref="A25:C25"/>
    <mergeCell ref="E25:G25"/>
    <mergeCell ref="E26:F26"/>
    <mergeCell ref="E27:F27"/>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T47"/>
  <sheetViews>
    <sheetView topLeftCell="A16" zoomScale="70" zoomScaleNormal="70" workbookViewId="0">
      <pane xSplit="1" topLeftCell="H1" activePane="topRight" state="frozen"/>
      <selection activeCell="A7" sqref="A7"/>
      <selection pane="topRight" activeCell="Q28" sqref="Q28"/>
    </sheetView>
  </sheetViews>
  <sheetFormatPr baseColWidth="10" defaultColWidth="25.42578125" defaultRowHeight="12.75"/>
  <cols>
    <col min="1" max="1" width="4.28515625" style="4" customWidth="1"/>
    <col min="2" max="3" width="12.140625" style="4" customWidth="1"/>
    <col min="4" max="4" width="22.140625" style="12" customWidth="1"/>
    <col min="5" max="5" width="18.5703125" style="12" customWidth="1"/>
    <col min="6" max="6" width="14.7109375" style="12" customWidth="1"/>
    <col min="7" max="7" width="10.85546875" style="12" customWidth="1"/>
    <col min="8" max="8" width="13.42578125" style="12" customWidth="1"/>
    <col min="9" max="9" width="16.5703125" style="12" customWidth="1"/>
    <col min="10" max="10" width="31.5703125" style="12" customWidth="1"/>
    <col min="11" max="11" width="25.42578125" style="12"/>
    <col min="12" max="12" width="15.85546875" style="4" customWidth="1"/>
    <col min="13" max="13" width="17.7109375" style="4" customWidth="1"/>
    <col min="14" max="14" width="15.85546875" style="4" customWidth="1"/>
    <col min="15" max="15" width="15.140625" style="4" customWidth="1"/>
    <col min="16" max="16" width="19.7109375" style="4" customWidth="1"/>
    <col min="17" max="17" width="18.5703125" style="4" customWidth="1"/>
    <col min="18" max="18" width="20.7109375" style="4" customWidth="1"/>
    <col min="19" max="19" width="20" style="4" customWidth="1"/>
    <col min="20" max="16384" width="25.42578125" style="4"/>
  </cols>
  <sheetData>
    <row r="4" spans="1:20">
      <c r="A4" s="404"/>
      <c r="B4" s="405"/>
      <c r="C4" s="405"/>
      <c r="D4" s="406"/>
      <c r="E4" s="402" t="s">
        <v>770</v>
      </c>
      <c r="F4" s="403"/>
      <c r="G4" s="403"/>
      <c r="H4" s="403"/>
      <c r="I4" s="403"/>
      <c r="J4" s="403"/>
      <c r="K4" s="403"/>
      <c r="L4" s="403"/>
      <c r="M4" s="403"/>
      <c r="N4" s="403"/>
      <c r="O4" s="403"/>
      <c r="P4" s="403"/>
      <c r="Q4" s="403"/>
      <c r="R4" s="403"/>
      <c r="S4" s="403"/>
      <c r="T4" s="403"/>
    </row>
    <row r="5" spans="1:20">
      <c r="A5" s="407"/>
      <c r="B5" s="408"/>
      <c r="C5" s="408"/>
      <c r="D5" s="408"/>
      <c r="E5" s="403"/>
      <c r="F5" s="403"/>
      <c r="G5" s="403"/>
      <c r="H5" s="403"/>
      <c r="I5" s="403"/>
      <c r="J5" s="403"/>
      <c r="K5" s="403"/>
      <c r="L5" s="403"/>
      <c r="M5" s="403"/>
      <c r="N5" s="403"/>
      <c r="O5" s="403"/>
      <c r="P5" s="403"/>
      <c r="Q5" s="403"/>
      <c r="R5" s="403"/>
      <c r="S5" s="403"/>
      <c r="T5" s="403"/>
    </row>
    <row r="6" spans="1:20">
      <c r="A6" s="409"/>
      <c r="B6" s="410"/>
      <c r="C6" s="410"/>
      <c r="D6" s="411"/>
      <c r="E6" s="403"/>
      <c r="F6" s="403"/>
      <c r="G6" s="403"/>
      <c r="H6" s="403"/>
      <c r="I6" s="403"/>
      <c r="J6" s="403"/>
      <c r="K6" s="403"/>
      <c r="L6" s="403"/>
      <c r="M6" s="403"/>
      <c r="N6" s="403"/>
      <c r="O6" s="403"/>
      <c r="P6" s="403"/>
      <c r="Q6" s="403"/>
      <c r="R6" s="403"/>
      <c r="S6" s="403"/>
      <c r="T6" s="403"/>
    </row>
    <row r="7" spans="1:20" ht="42.75" customHeight="1">
      <c r="A7" s="474" t="s">
        <v>546</v>
      </c>
      <c r="B7" s="474"/>
      <c r="C7" s="474"/>
      <c r="D7" s="474"/>
      <c r="E7" s="474"/>
      <c r="F7" s="474"/>
      <c r="G7" s="474"/>
      <c r="H7" s="474"/>
      <c r="I7" s="474"/>
      <c r="J7" s="474"/>
      <c r="K7" s="475"/>
      <c r="L7" s="476" t="s">
        <v>559</v>
      </c>
      <c r="M7" s="477"/>
      <c r="N7" s="477"/>
      <c r="O7" s="477"/>
      <c r="P7" s="477"/>
      <c r="Q7" s="477"/>
      <c r="R7" s="477"/>
      <c r="S7" s="477"/>
      <c r="T7" s="477"/>
    </row>
    <row r="8" spans="1:20" ht="101.25" customHeight="1">
      <c r="A8" s="72"/>
      <c r="B8" s="391" t="s">
        <v>551</v>
      </c>
      <c r="C8" s="391" t="s">
        <v>552</v>
      </c>
      <c r="D8" s="391" t="s">
        <v>41</v>
      </c>
      <c r="E8" s="71" t="s">
        <v>561</v>
      </c>
      <c r="F8" s="125" t="s">
        <v>42</v>
      </c>
      <c r="G8" s="125" t="s">
        <v>43</v>
      </c>
      <c r="H8" s="125" t="s">
        <v>44</v>
      </c>
      <c r="I8" s="125" t="s">
        <v>45</v>
      </c>
      <c r="J8" s="125" t="s">
        <v>46</v>
      </c>
      <c r="K8" s="125" t="s">
        <v>47</v>
      </c>
      <c r="L8" s="135" t="s">
        <v>540</v>
      </c>
      <c r="M8" s="135" t="s">
        <v>541</v>
      </c>
      <c r="N8" s="135" t="s">
        <v>542</v>
      </c>
      <c r="O8" s="135" t="s">
        <v>543</v>
      </c>
      <c r="P8" s="135" t="s">
        <v>544</v>
      </c>
      <c r="Q8" s="135" t="s">
        <v>545</v>
      </c>
      <c r="R8" s="135" t="s">
        <v>12</v>
      </c>
      <c r="S8" s="136" t="s">
        <v>426</v>
      </c>
      <c r="T8" s="137" t="s">
        <v>550</v>
      </c>
    </row>
    <row r="9" spans="1:20" ht="147.75" customHeight="1">
      <c r="A9" s="5">
        <v>1</v>
      </c>
      <c r="B9" s="27" t="s">
        <v>553</v>
      </c>
      <c r="C9" s="25" t="s">
        <v>39</v>
      </c>
      <c r="D9" s="215" t="s">
        <v>49</v>
      </c>
      <c r="E9" s="215" t="s">
        <v>50</v>
      </c>
      <c r="F9" s="217" t="s">
        <v>16</v>
      </c>
      <c r="G9" s="217" t="s">
        <v>22</v>
      </c>
      <c r="H9" s="217" t="s">
        <v>18</v>
      </c>
      <c r="I9" s="217" t="s">
        <v>51</v>
      </c>
      <c r="J9" s="215" t="s">
        <v>52</v>
      </c>
      <c r="K9" s="215" t="s">
        <v>53</v>
      </c>
      <c r="L9" s="318" t="s">
        <v>665</v>
      </c>
      <c r="M9" s="319" t="s">
        <v>666</v>
      </c>
      <c r="N9" s="320" t="s">
        <v>665</v>
      </c>
      <c r="O9" s="238" t="s">
        <v>665</v>
      </c>
      <c r="P9" s="478"/>
      <c r="Q9" s="128" t="s">
        <v>665</v>
      </c>
      <c r="R9" s="318">
        <v>44421</v>
      </c>
      <c r="S9" s="144">
        <v>0.66</v>
      </c>
      <c r="T9" s="359" t="s">
        <v>800</v>
      </c>
    </row>
    <row r="10" spans="1:20" ht="111" customHeight="1">
      <c r="A10" s="5">
        <v>2</v>
      </c>
      <c r="B10" s="5"/>
      <c r="C10" s="5"/>
      <c r="D10" s="215" t="s">
        <v>54</v>
      </c>
      <c r="E10" s="215" t="s">
        <v>50</v>
      </c>
      <c r="F10" s="217" t="s">
        <v>25</v>
      </c>
      <c r="G10" s="217" t="s">
        <v>22</v>
      </c>
      <c r="H10" s="217" t="s">
        <v>22</v>
      </c>
      <c r="I10" s="217" t="s">
        <v>51</v>
      </c>
      <c r="J10" s="215" t="s">
        <v>55</v>
      </c>
      <c r="K10" s="215" t="s">
        <v>56</v>
      </c>
      <c r="L10" s="318" t="s">
        <v>665</v>
      </c>
      <c r="M10" s="319" t="s">
        <v>666</v>
      </c>
      <c r="N10" s="320" t="s">
        <v>665</v>
      </c>
      <c r="O10" s="238" t="s">
        <v>665</v>
      </c>
      <c r="P10" s="479"/>
      <c r="Q10" s="128" t="s">
        <v>665</v>
      </c>
      <c r="R10" s="318">
        <v>44421</v>
      </c>
      <c r="S10" s="92">
        <v>0.66</v>
      </c>
      <c r="T10" s="359" t="s">
        <v>667</v>
      </c>
    </row>
    <row r="11" spans="1:20" ht="93.75" customHeight="1">
      <c r="A11" s="5">
        <v>3</v>
      </c>
      <c r="B11" s="5"/>
      <c r="C11" s="5"/>
      <c r="D11" s="215" t="s">
        <v>57</v>
      </c>
      <c r="E11" s="215" t="s">
        <v>50</v>
      </c>
      <c r="F11" s="217" t="s">
        <v>16</v>
      </c>
      <c r="G11" s="217" t="s">
        <v>22</v>
      </c>
      <c r="H11" s="217" t="s">
        <v>18</v>
      </c>
      <c r="I11" s="217" t="s">
        <v>51</v>
      </c>
      <c r="J11" s="215" t="s">
        <v>58</v>
      </c>
      <c r="K11" s="215" t="s">
        <v>59</v>
      </c>
      <c r="L11" s="318" t="s">
        <v>665</v>
      </c>
      <c r="M11" s="319" t="s">
        <v>666</v>
      </c>
      <c r="N11" s="318" t="s">
        <v>665</v>
      </c>
      <c r="O11" s="318" t="s">
        <v>665</v>
      </c>
      <c r="P11" s="479"/>
      <c r="Q11" s="318" t="s">
        <v>665</v>
      </c>
      <c r="R11" s="318">
        <v>44421</v>
      </c>
      <c r="S11" s="92">
        <v>0.66</v>
      </c>
      <c r="T11" s="396" t="s">
        <v>801</v>
      </c>
    </row>
    <row r="12" spans="1:20" ht="149.25" customHeight="1">
      <c r="A12" s="5">
        <v>4</v>
      </c>
      <c r="B12" s="5"/>
      <c r="C12" s="5"/>
      <c r="D12" s="215" t="s">
        <v>60</v>
      </c>
      <c r="E12" s="215" t="s">
        <v>61</v>
      </c>
      <c r="F12" s="217" t="s">
        <v>16</v>
      </c>
      <c r="G12" s="217" t="s">
        <v>22</v>
      </c>
      <c r="H12" s="217" t="s">
        <v>18</v>
      </c>
      <c r="I12" s="217" t="s">
        <v>51</v>
      </c>
      <c r="J12" s="215" t="s">
        <v>62</v>
      </c>
      <c r="K12" s="216" t="s">
        <v>63</v>
      </c>
      <c r="L12" s="318" t="s">
        <v>665</v>
      </c>
      <c r="M12" s="319" t="s">
        <v>666</v>
      </c>
      <c r="N12" s="320" t="s">
        <v>665</v>
      </c>
      <c r="O12" s="238" t="s">
        <v>665</v>
      </c>
      <c r="P12" s="479"/>
      <c r="Q12" s="128" t="s">
        <v>665</v>
      </c>
      <c r="R12" s="318">
        <v>44421</v>
      </c>
      <c r="S12" s="92">
        <v>0.66</v>
      </c>
      <c r="T12" s="359" t="s">
        <v>668</v>
      </c>
    </row>
    <row r="13" spans="1:20" ht="122.25" customHeight="1">
      <c r="A13" s="5">
        <v>5</v>
      </c>
      <c r="B13" s="5"/>
      <c r="C13" s="5"/>
      <c r="D13" s="215" t="s">
        <v>64</v>
      </c>
      <c r="E13" s="215" t="s">
        <v>65</v>
      </c>
      <c r="F13" s="217" t="s">
        <v>25</v>
      </c>
      <c r="G13" s="217" t="s">
        <v>18</v>
      </c>
      <c r="H13" s="217" t="s">
        <v>18</v>
      </c>
      <c r="I13" s="217" t="s">
        <v>51</v>
      </c>
      <c r="J13" s="273" t="s">
        <v>594</v>
      </c>
      <c r="K13" s="216" t="s">
        <v>66</v>
      </c>
      <c r="L13" s="318" t="s">
        <v>665</v>
      </c>
      <c r="M13" s="319" t="s">
        <v>666</v>
      </c>
      <c r="N13" s="320" t="s">
        <v>665</v>
      </c>
      <c r="O13" s="238" t="s">
        <v>665</v>
      </c>
      <c r="P13" s="479"/>
      <c r="Q13" s="128" t="s">
        <v>665</v>
      </c>
      <c r="R13" s="318">
        <v>44421</v>
      </c>
      <c r="S13" s="92">
        <v>0.66</v>
      </c>
      <c r="T13" s="359" t="s">
        <v>802</v>
      </c>
    </row>
    <row r="14" spans="1:20" ht="110.25" customHeight="1">
      <c r="A14" s="5">
        <v>6</v>
      </c>
      <c r="B14" s="5"/>
      <c r="C14" s="5"/>
      <c r="D14" s="215" t="s">
        <v>67</v>
      </c>
      <c r="E14" s="215" t="s">
        <v>61</v>
      </c>
      <c r="F14" s="217" t="s">
        <v>16</v>
      </c>
      <c r="G14" s="217" t="s">
        <v>22</v>
      </c>
      <c r="H14" s="217" t="s">
        <v>18</v>
      </c>
      <c r="I14" s="217" t="s">
        <v>51</v>
      </c>
      <c r="J14" s="215" t="s">
        <v>68</v>
      </c>
      <c r="K14" s="216" t="s">
        <v>69</v>
      </c>
      <c r="L14" s="318" t="s">
        <v>665</v>
      </c>
      <c r="M14" s="319" t="s">
        <v>666</v>
      </c>
      <c r="N14" s="320" t="s">
        <v>665</v>
      </c>
      <c r="O14" s="238" t="s">
        <v>665</v>
      </c>
      <c r="P14" s="479"/>
      <c r="Q14" s="128" t="s">
        <v>665</v>
      </c>
      <c r="R14" s="318">
        <v>44421</v>
      </c>
      <c r="S14" s="194">
        <v>0.66</v>
      </c>
      <c r="T14" s="396" t="s">
        <v>669</v>
      </c>
    </row>
    <row r="15" spans="1:20" ht="140.25" customHeight="1">
      <c r="A15" s="5">
        <v>7</v>
      </c>
      <c r="B15" s="5"/>
      <c r="C15" s="5"/>
      <c r="D15" s="215" t="s">
        <v>70</v>
      </c>
      <c r="E15" s="215" t="s">
        <v>61</v>
      </c>
      <c r="F15" s="217" t="s">
        <v>25</v>
      </c>
      <c r="G15" s="217" t="s">
        <v>22</v>
      </c>
      <c r="H15" s="217" t="s">
        <v>18</v>
      </c>
      <c r="I15" s="217" t="s">
        <v>51</v>
      </c>
      <c r="J15" s="215" t="s">
        <v>71</v>
      </c>
      <c r="K15" s="216" t="s">
        <v>72</v>
      </c>
      <c r="L15" s="318" t="s">
        <v>665</v>
      </c>
      <c r="M15" s="319" t="s">
        <v>666</v>
      </c>
      <c r="N15" s="320" t="s">
        <v>665</v>
      </c>
      <c r="O15" s="238" t="s">
        <v>665</v>
      </c>
      <c r="P15" s="479"/>
      <c r="Q15" s="128" t="s">
        <v>665</v>
      </c>
      <c r="R15" s="318">
        <v>44421</v>
      </c>
      <c r="S15" s="194">
        <v>0.66</v>
      </c>
      <c r="T15" s="396" t="s">
        <v>669</v>
      </c>
    </row>
    <row r="16" spans="1:20" ht="188.25" customHeight="1">
      <c r="A16" s="5">
        <v>8</v>
      </c>
      <c r="B16" s="5"/>
      <c r="C16" s="5"/>
      <c r="D16" s="215" t="s">
        <v>73</v>
      </c>
      <c r="E16" s="215" t="s">
        <v>74</v>
      </c>
      <c r="F16" s="217" t="s">
        <v>16</v>
      </c>
      <c r="G16" s="217" t="s">
        <v>17</v>
      </c>
      <c r="H16" s="217" t="s">
        <v>22</v>
      </c>
      <c r="I16" s="217" t="s">
        <v>51</v>
      </c>
      <c r="J16" s="216" t="s">
        <v>75</v>
      </c>
      <c r="K16" s="215" t="s">
        <v>76</v>
      </c>
      <c r="L16" s="318"/>
      <c r="M16" s="319"/>
      <c r="N16" s="320"/>
      <c r="O16" s="238"/>
      <c r="P16" s="479"/>
      <c r="Q16" s="128"/>
      <c r="R16" s="318">
        <v>44421</v>
      </c>
      <c r="S16" s="194">
        <v>0</v>
      </c>
      <c r="T16" s="359" t="s">
        <v>767</v>
      </c>
    </row>
    <row r="17" spans="1:20" ht="183.75" customHeight="1">
      <c r="A17" s="5">
        <v>9</v>
      </c>
      <c r="B17" s="5"/>
      <c r="C17" s="5"/>
      <c r="D17" s="216" t="s">
        <v>77</v>
      </c>
      <c r="E17" s="215" t="s">
        <v>74</v>
      </c>
      <c r="F17" s="217" t="s">
        <v>78</v>
      </c>
      <c r="G17" s="217" t="s">
        <v>22</v>
      </c>
      <c r="H17" s="217" t="s">
        <v>22</v>
      </c>
      <c r="I17" s="217" t="s">
        <v>51</v>
      </c>
      <c r="J17" s="216" t="s">
        <v>79</v>
      </c>
      <c r="K17" s="216" t="s">
        <v>80</v>
      </c>
      <c r="L17" s="318" t="s">
        <v>665</v>
      </c>
      <c r="M17" s="319" t="s">
        <v>666</v>
      </c>
      <c r="N17" s="320" t="s">
        <v>665</v>
      </c>
      <c r="O17" s="238" t="s">
        <v>665</v>
      </c>
      <c r="P17" s="479"/>
      <c r="Q17" s="128" t="s">
        <v>665</v>
      </c>
      <c r="R17" s="318">
        <v>44421</v>
      </c>
      <c r="S17" s="92">
        <v>0.66</v>
      </c>
      <c r="T17" s="396" t="s">
        <v>803</v>
      </c>
    </row>
    <row r="18" spans="1:20" ht="99" customHeight="1">
      <c r="A18" s="5">
        <v>10</v>
      </c>
      <c r="B18" s="5"/>
      <c r="C18" s="5"/>
      <c r="D18" s="216" t="s">
        <v>81</v>
      </c>
      <c r="E18" s="215" t="s">
        <v>82</v>
      </c>
      <c r="F18" s="217" t="s">
        <v>25</v>
      </c>
      <c r="G18" s="217" t="s">
        <v>22</v>
      </c>
      <c r="H18" s="217" t="s">
        <v>22</v>
      </c>
      <c r="I18" s="217" t="s">
        <v>51</v>
      </c>
      <c r="J18" s="216" t="s">
        <v>83</v>
      </c>
      <c r="K18" s="326" t="s">
        <v>84</v>
      </c>
      <c r="L18" s="318" t="s">
        <v>665</v>
      </c>
      <c r="M18" s="319" t="s">
        <v>666</v>
      </c>
      <c r="N18" s="320" t="s">
        <v>665</v>
      </c>
      <c r="O18" s="238" t="s">
        <v>665</v>
      </c>
      <c r="P18" s="479"/>
      <c r="Q18" s="128" t="s">
        <v>665</v>
      </c>
      <c r="R18" s="318">
        <v>44421</v>
      </c>
      <c r="S18" s="92">
        <v>0.66</v>
      </c>
      <c r="T18" s="359" t="s">
        <v>684</v>
      </c>
    </row>
    <row r="19" spans="1:20" ht="187.5" customHeight="1">
      <c r="A19" s="5">
        <v>11</v>
      </c>
      <c r="B19" s="5"/>
      <c r="C19" s="5"/>
      <c r="D19" s="215" t="s">
        <v>85</v>
      </c>
      <c r="E19" s="215" t="s">
        <v>74</v>
      </c>
      <c r="F19" s="217" t="s">
        <v>78</v>
      </c>
      <c r="G19" s="217" t="s">
        <v>22</v>
      </c>
      <c r="H19" s="217" t="s">
        <v>22</v>
      </c>
      <c r="I19" s="217" t="s">
        <v>51</v>
      </c>
      <c r="J19" s="216" t="s">
        <v>86</v>
      </c>
      <c r="K19" s="424" t="s">
        <v>87</v>
      </c>
      <c r="L19" s="439" t="s">
        <v>665</v>
      </c>
      <c r="M19" s="464" t="s">
        <v>666</v>
      </c>
      <c r="N19" s="467" t="s">
        <v>665</v>
      </c>
      <c r="O19" s="433" t="s">
        <v>665</v>
      </c>
      <c r="P19" s="479"/>
      <c r="Q19" s="433" t="s">
        <v>665</v>
      </c>
      <c r="R19" s="439">
        <v>44421</v>
      </c>
      <c r="S19" s="484">
        <v>0.5</v>
      </c>
      <c r="T19" s="487" t="s">
        <v>804</v>
      </c>
    </row>
    <row r="20" spans="1:20" ht="105" customHeight="1">
      <c r="A20" s="5">
        <v>12</v>
      </c>
      <c r="B20" s="5"/>
      <c r="C20" s="5"/>
      <c r="D20" s="215" t="s">
        <v>88</v>
      </c>
      <c r="E20" s="215" t="s">
        <v>74</v>
      </c>
      <c r="F20" s="217" t="s">
        <v>25</v>
      </c>
      <c r="G20" s="217" t="s">
        <v>22</v>
      </c>
      <c r="H20" s="217" t="s">
        <v>22</v>
      </c>
      <c r="I20" s="217" t="s">
        <v>89</v>
      </c>
      <c r="J20" s="216" t="s">
        <v>90</v>
      </c>
      <c r="K20" s="425"/>
      <c r="L20" s="440"/>
      <c r="M20" s="465"/>
      <c r="N20" s="468"/>
      <c r="O20" s="434"/>
      <c r="P20" s="479"/>
      <c r="Q20" s="434"/>
      <c r="R20" s="440"/>
      <c r="S20" s="485"/>
      <c r="T20" s="517"/>
    </row>
    <row r="21" spans="1:20" ht="37.5" customHeight="1">
      <c r="A21" s="5">
        <v>13</v>
      </c>
      <c r="B21" s="5"/>
      <c r="C21" s="5"/>
      <c r="D21" s="215" t="s">
        <v>91</v>
      </c>
      <c r="E21" s="215" t="s">
        <v>92</v>
      </c>
      <c r="F21" s="213" t="s">
        <v>93</v>
      </c>
      <c r="G21" s="213" t="s">
        <v>22</v>
      </c>
      <c r="H21" s="213" t="s">
        <v>22</v>
      </c>
      <c r="I21" s="217" t="s">
        <v>89</v>
      </c>
      <c r="J21" s="215" t="s">
        <v>94</v>
      </c>
      <c r="K21" s="425"/>
      <c r="L21" s="440"/>
      <c r="M21" s="465"/>
      <c r="N21" s="468"/>
      <c r="O21" s="434"/>
      <c r="P21" s="479"/>
      <c r="Q21" s="434"/>
      <c r="R21" s="441"/>
      <c r="S21" s="486"/>
      <c r="T21" s="488"/>
    </row>
    <row r="22" spans="1:20" ht="76.5" hidden="1" customHeight="1">
      <c r="A22" s="5"/>
      <c r="B22" s="5"/>
      <c r="C22" s="5"/>
      <c r="D22" s="215"/>
      <c r="E22" s="215"/>
      <c r="F22" s="213"/>
      <c r="G22" s="213"/>
      <c r="H22" s="213"/>
      <c r="I22" s="217"/>
      <c r="J22" s="215"/>
      <c r="K22" s="426"/>
      <c r="L22" s="441"/>
      <c r="M22" s="466"/>
      <c r="N22" s="469"/>
      <c r="O22" s="435"/>
      <c r="P22" s="479"/>
      <c r="Q22" s="435"/>
      <c r="R22" s="318">
        <v>44316</v>
      </c>
      <c r="S22" s="711">
        <v>0</v>
      </c>
      <c r="T22" s="359" t="s">
        <v>767</v>
      </c>
    </row>
    <row r="23" spans="1:20" ht="110.25" customHeight="1">
      <c r="A23" s="5">
        <v>14</v>
      </c>
      <c r="B23" s="143"/>
      <c r="C23" s="143"/>
      <c r="D23" s="214" t="s">
        <v>95</v>
      </c>
      <c r="E23" s="214" t="s">
        <v>65</v>
      </c>
      <c r="F23" s="213" t="s">
        <v>78</v>
      </c>
      <c r="G23" s="213" t="s">
        <v>22</v>
      </c>
      <c r="H23" s="213" t="s">
        <v>22</v>
      </c>
      <c r="I23" s="217" t="s">
        <v>89</v>
      </c>
      <c r="J23" s="214" t="s">
        <v>96</v>
      </c>
      <c r="K23" s="214" t="s">
        <v>97</v>
      </c>
      <c r="L23" s="439"/>
      <c r="M23" s="464"/>
      <c r="N23" s="467"/>
      <c r="O23" s="433"/>
      <c r="P23" s="479"/>
      <c r="Q23" s="27"/>
      <c r="R23" s="712">
        <v>44421</v>
      </c>
      <c r="S23" s="713">
        <v>0</v>
      </c>
      <c r="T23" s="164"/>
    </row>
    <row r="24" spans="1:20" ht="63.75" customHeight="1">
      <c r="A24" s="5">
        <v>15</v>
      </c>
      <c r="B24" s="5"/>
      <c r="C24" s="5"/>
      <c r="D24" s="215" t="s">
        <v>98</v>
      </c>
      <c r="E24" s="481" t="s">
        <v>99</v>
      </c>
      <c r="F24" s="461" t="s">
        <v>78</v>
      </c>
      <c r="G24" s="461" t="s">
        <v>22</v>
      </c>
      <c r="H24" s="461" t="s">
        <v>22</v>
      </c>
      <c r="I24" s="461" t="s">
        <v>89</v>
      </c>
      <c r="J24" s="481" t="s">
        <v>533</v>
      </c>
      <c r="K24" s="481" t="s">
        <v>100</v>
      </c>
      <c r="L24" s="440"/>
      <c r="M24" s="465"/>
      <c r="N24" s="468"/>
      <c r="O24" s="434"/>
      <c r="P24" s="479"/>
      <c r="Q24" s="433"/>
      <c r="R24" s="439"/>
      <c r="S24" s="484">
        <v>0</v>
      </c>
      <c r="T24" s="487"/>
    </row>
    <row r="25" spans="1:20" ht="44.25" customHeight="1">
      <c r="A25" s="5">
        <v>16</v>
      </c>
      <c r="B25" s="5"/>
      <c r="C25" s="5"/>
      <c r="D25" s="215" t="s">
        <v>101</v>
      </c>
      <c r="E25" s="482"/>
      <c r="F25" s="462"/>
      <c r="G25" s="462"/>
      <c r="H25" s="462"/>
      <c r="I25" s="462"/>
      <c r="J25" s="482"/>
      <c r="K25" s="483"/>
      <c r="L25" s="440"/>
      <c r="M25" s="465"/>
      <c r="N25" s="468"/>
      <c r="O25" s="434"/>
      <c r="P25" s="479"/>
      <c r="Q25" s="434"/>
      <c r="R25" s="440"/>
      <c r="S25" s="485"/>
      <c r="T25" s="517"/>
    </row>
    <row r="26" spans="1:20" ht="133.5" customHeight="1">
      <c r="A26" s="5">
        <v>17</v>
      </c>
      <c r="B26" s="5"/>
      <c r="C26" s="5"/>
      <c r="D26" s="215" t="s">
        <v>102</v>
      </c>
      <c r="E26" s="483"/>
      <c r="F26" s="463"/>
      <c r="G26" s="463"/>
      <c r="H26" s="463"/>
      <c r="I26" s="463"/>
      <c r="J26" s="483"/>
      <c r="K26" s="215" t="s">
        <v>66</v>
      </c>
      <c r="L26" s="440"/>
      <c r="M26" s="465"/>
      <c r="N26" s="468"/>
      <c r="O26" s="434"/>
      <c r="P26" s="479"/>
      <c r="Q26" s="434"/>
      <c r="R26" s="441"/>
      <c r="S26" s="486"/>
      <c r="T26" s="488"/>
    </row>
    <row r="27" spans="1:20" ht="117.75" customHeight="1">
      <c r="A27" s="5">
        <v>18</v>
      </c>
      <c r="B27" s="5"/>
      <c r="C27" s="5"/>
      <c r="D27" s="215" t="s">
        <v>368</v>
      </c>
      <c r="E27" s="215" t="s">
        <v>99</v>
      </c>
      <c r="F27" s="217" t="s">
        <v>78</v>
      </c>
      <c r="G27" s="217" t="s">
        <v>22</v>
      </c>
      <c r="H27" s="217" t="s">
        <v>22</v>
      </c>
      <c r="I27" s="217" t="s">
        <v>89</v>
      </c>
      <c r="J27" s="215" t="s">
        <v>367</v>
      </c>
      <c r="K27" s="215" t="s">
        <v>371</v>
      </c>
      <c r="L27" s="441"/>
      <c r="M27" s="466"/>
      <c r="N27" s="469"/>
      <c r="O27" s="435"/>
      <c r="P27" s="480"/>
      <c r="Q27" s="27"/>
      <c r="R27" s="318">
        <v>44421</v>
      </c>
      <c r="S27" s="194">
        <v>0</v>
      </c>
      <c r="T27" s="359" t="s">
        <v>767</v>
      </c>
    </row>
    <row r="28" spans="1:20" ht="96" customHeight="1" thickBot="1">
      <c r="A28" s="4">
        <v>19</v>
      </c>
      <c r="B28" s="5"/>
      <c r="C28" s="5"/>
      <c r="D28" s="273" t="s">
        <v>595</v>
      </c>
      <c r="E28" s="272" t="s">
        <v>107</v>
      </c>
      <c r="F28" s="272" t="s">
        <v>16</v>
      </c>
      <c r="G28" s="272" t="s">
        <v>17</v>
      </c>
      <c r="H28" s="272" t="s">
        <v>18</v>
      </c>
      <c r="I28" s="272" t="s">
        <v>89</v>
      </c>
      <c r="J28" s="273" t="s">
        <v>596</v>
      </c>
      <c r="K28" s="273" t="s">
        <v>597</v>
      </c>
      <c r="L28" s="5" t="s">
        <v>665</v>
      </c>
      <c r="M28" s="5" t="s">
        <v>666</v>
      </c>
      <c r="N28" s="5" t="s">
        <v>665</v>
      </c>
      <c r="O28" s="5" t="s">
        <v>665</v>
      </c>
      <c r="P28" s="143"/>
      <c r="Q28" s="143" t="s">
        <v>665</v>
      </c>
      <c r="R28" s="318">
        <v>44421</v>
      </c>
      <c r="S28" s="380">
        <v>0.66</v>
      </c>
      <c r="T28" s="396" t="s">
        <v>669</v>
      </c>
    </row>
    <row r="29" spans="1:20" ht="13.5" thickBot="1">
      <c r="P29" s="471" t="s">
        <v>768</v>
      </c>
      <c r="Q29" s="472"/>
      <c r="R29" s="473"/>
      <c r="S29" s="379">
        <f>SUM(S9:S28)/15</f>
        <v>0.47333333333333338</v>
      </c>
    </row>
    <row r="33" spans="3:10">
      <c r="C33" s="450" t="s">
        <v>32</v>
      </c>
      <c r="D33" s="448"/>
      <c r="E33" s="448"/>
      <c r="F33" s="448"/>
      <c r="G33" s="448"/>
      <c r="H33" s="455"/>
      <c r="I33" s="9"/>
      <c r="J33" s="121"/>
    </row>
    <row r="34" spans="3:10">
      <c r="C34" s="450" t="s">
        <v>33</v>
      </c>
      <c r="D34" s="455"/>
      <c r="E34" s="10" t="s">
        <v>34</v>
      </c>
      <c r="F34" s="10" t="s">
        <v>35</v>
      </c>
      <c r="G34" s="456" t="s">
        <v>36</v>
      </c>
      <c r="H34" s="457"/>
      <c r="I34" s="9"/>
      <c r="J34" s="121"/>
    </row>
    <row r="35" spans="3:10" ht="25.5">
      <c r="C35" s="445" t="s">
        <v>549</v>
      </c>
      <c r="D35" s="458"/>
      <c r="E35" s="11" t="s">
        <v>547</v>
      </c>
      <c r="F35" s="119" t="s">
        <v>548</v>
      </c>
      <c r="G35" s="459"/>
      <c r="H35" s="460"/>
      <c r="I35" s="9"/>
      <c r="J35" s="145"/>
    </row>
    <row r="36" spans="3:10">
      <c r="C36" s="38"/>
      <c r="D36" s="38"/>
      <c r="E36" s="38"/>
      <c r="F36" s="38"/>
      <c r="G36" s="470"/>
      <c r="H36" s="470"/>
      <c r="I36" s="9"/>
      <c r="J36" s="145"/>
    </row>
    <row r="43" spans="3:10">
      <c r="J43" s="13"/>
    </row>
    <row r="44" spans="3:10">
      <c r="J44" s="13"/>
    </row>
    <row r="45" spans="3:10">
      <c r="J45" s="13"/>
    </row>
    <row r="47" spans="3:10">
      <c r="J47" s="14"/>
    </row>
  </sheetData>
  <mergeCells count="36">
    <mergeCell ref="R19:R21"/>
    <mergeCell ref="S19:S21"/>
    <mergeCell ref="Q24:Q26"/>
    <mergeCell ref="R24:R26"/>
    <mergeCell ref="S24:S26"/>
    <mergeCell ref="T24:T26"/>
    <mergeCell ref="T19:T21"/>
    <mergeCell ref="P29:R29"/>
    <mergeCell ref="A4:D6"/>
    <mergeCell ref="E4:T6"/>
    <mergeCell ref="A7:K7"/>
    <mergeCell ref="L7:T7"/>
    <mergeCell ref="O19:O22"/>
    <mergeCell ref="Q19:Q22"/>
    <mergeCell ref="P9:P27"/>
    <mergeCell ref="N23:N27"/>
    <mergeCell ref="E24:E26"/>
    <mergeCell ref="J24:J26"/>
    <mergeCell ref="K24:K25"/>
    <mergeCell ref="K19:K22"/>
    <mergeCell ref="F24:F26"/>
    <mergeCell ref="G24:G26"/>
    <mergeCell ref="H24:H26"/>
    <mergeCell ref="G36:H36"/>
    <mergeCell ref="C33:H33"/>
    <mergeCell ref="C34:D34"/>
    <mergeCell ref="G34:H34"/>
    <mergeCell ref="C35:D35"/>
    <mergeCell ref="G35:H35"/>
    <mergeCell ref="I24:I26"/>
    <mergeCell ref="O23:O27"/>
    <mergeCell ref="M19:M22"/>
    <mergeCell ref="N19:N22"/>
    <mergeCell ref="L23:L27"/>
    <mergeCell ref="M23:M27"/>
    <mergeCell ref="L19:L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A1048576"/>
  <sheetViews>
    <sheetView topLeftCell="J27" zoomScale="80" zoomScaleNormal="80" workbookViewId="0">
      <selection activeCell="T29" sqref="T29"/>
    </sheetView>
  </sheetViews>
  <sheetFormatPr baseColWidth="10" defaultColWidth="25.42578125" defaultRowHeight="12.75"/>
  <cols>
    <col min="1" max="1" width="6.7109375" style="4" customWidth="1"/>
    <col min="2" max="3" width="12.140625" style="4" customWidth="1"/>
    <col min="4" max="4" width="23.28515625" style="12" customWidth="1"/>
    <col min="5" max="5" width="18.85546875" style="12" customWidth="1"/>
    <col min="6" max="6" width="17" style="12" customWidth="1"/>
    <col min="7" max="7" width="13.140625" style="12" customWidth="1"/>
    <col min="8" max="8" width="13.42578125" style="12" customWidth="1"/>
    <col min="9" max="9" width="21.28515625" style="12" customWidth="1"/>
    <col min="10" max="10" width="31.5703125" style="12" customWidth="1"/>
    <col min="11" max="11" width="33.85546875" style="12" customWidth="1"/>
    <col min="12" max="12" width="18" style="4" customWidth="1"/>
    <col min="13" max="13" width="17" style="4" customWidth="1"/>
    <col min="14" max="14" width="16.7109375" style="4" customWidth="1"/>
    <col min="15" max="15" width="17.42578125" style="4" customWidth="1"/>
    <col min="16" max="16" width="18.7109375" style="4" customWidth="1"/>
    <col min="17" max="17" width="15.5703125" style="4" customWidth="1"/>
    <col min="18" max="18" width="15.42578125" style="4" customWidth="1"/>
    <col min="19" max="19" width="17.85546875" style="4" customWidth="1"/>
    <col min="20" max="16384" width="25.42578125" style="4"/>
  </cols>
  <sheetData>
    <row r="1" spans="1:1015" s="2" customFormat="1" ht="21" customHeight="1">
      <c r="A1" s="404"/>
      <c r="B1" s="405"/>
      <c r="C1" s="405"/>
      <c r="D1" s="406"/>
      <c r="E1" s="402" t="s">
        <v>771</v>
      </c>
      <c r="F1" s="403"/>
      <c r="G1" s="403"/>
      <c r="H1" s="403"/>
      <c r="I1" s="403"/>
      <c r="J1" s="403"/>
      <c r="K1" s="403"/>
      <c r="L1" s="403"/>
      <c r="M1" s="403"/>
      <c r="N1" s="403"/>
      <c r="O1" s="403"/>
      <c r="P1" s="403"/>
      <c r="Q1" s="403"/>
      <c r="R1" s="403"/>
      <c r="S1" s="403"/>
      <c r="T1" s="403"/>
      <c r="IL1" s="3"/>
      <c r="AMA1" s="3"/>
    </row>
    <row r="2" spans="1:1015" s="2" customFormat="1" ht="24" customHeight="1">
      <c r="A2" s="407"/>
      <c r="B2" s="408"/>
      <c r="C2" s="408"/>
      <c r="D2" s="408"/>
      <c r="E2" s="403"/>
      <c r="F2" s="403"/>
      <c r="G2" s="403"/>
      <c r="H2" s="403"/>
      <c r="I2" s="403"/>
      <c r="J2" s="403"/>
      <c r="K2" s="403"/>
      <c r="L2" s="403"/>
      <c r="M2" s="403"/>
      <c r="N2" s="403"/>
      <c r="O2" s="403"/>
      <c r="P2" s="403"/>
      <c r="Q2" s="403"/>
      <c r="R2" s="403"/>
      <c r="S2" s="403"/>
      <c r="T2" s="403"/>
      <c r="IL2" s="3"/>
      <c r="AMA2" s="3"/>
    </row>
    <row r="3" spans="1:1015" s="3" customFormat="1" ht="28.5" customHeight="1">
      <c r="A3" s="409"/>
      <c r="B3" s="410"/>
      <c r="C3" s="410"/>
      <c r="D3" s="411"/>
      <c r="E3" s="403"/>
      <c r="F3" s="403"/>
      <c r="G3" s="403"/>
      <c r="H3" s="403"/>
      <c r="I3" s="403"/>
      <c r="J3" s="403"/>
      <c r="K3" s="403"/>
      <c r="L3" s="403"/>
      <c r="M3" s="403"/>
      <c r="N3" s="403"/>
      <c r="O3" s="403"/>
      <c r="P3" s="403"/>
      <c r="Q3" s="403"/>
      <c r="R3" s="403"/>
      <c r="S3" s="403"/>
      <c r="T3" s="403"/>
    </row>
    <row r="4" spans="1:1015" ht="31.5" customHeight="1">
      <c r="A4" s="500"/>
      <c r="B4" s="421" t="s">
        <v>546</v>
      </c>
      <c r="C4" s="422"/>
      <c r="D4" s="422"/>
      <c r="E4" s="422"/>
      <c r="F4" s="422"/>
      <c r="G4" s="422"/>
      <c r="H4" s="422"/>
      <c r="I4" s="422"/>
      <c r="J4" s="422"/>
      <c r="K4" s="423"/>
      <c r="L4" s="420" t="s">
        <v>559</v>
      </c>
      <c r="M4" s="420"/>
      <c r="N4" s="420"/>
      <c r="O4" s="420"/>
      <c r="P4" s="420"/>
      <c r="Q4" s="420"/>
      <c r="R4" s="420"/>
      <c r="S4" s="420"/>
      <c r="T4" s="420"/>
    </row>
    <row r="5" spans="1:1015" ht="12.75" customHeight="1">
      <c r="A5" s="506"/>
      <c r="B5" s="500" t="s">
        <v>554</v>
      </c>
      <c r="C5" s="500" t="s">
        <v>552</v>
      </c>
      <c r="D5" s="500" t="s">
        <v>3</v>
      </c>
      <c r="E5" s="500" t="s">
        <v>4</v>
      </c>
      <c r="F5" s="500" t="s">
        <v>6</v>
      </c>
      <c r="G5" s="500" t="s">
        <v>7</v>
      </c>
      <c r="H5" s="500" t="s">
        <v>558</v>
      </c>
      <c r="I5" s="500" t="s">
        <v>557</v>
      </c>
      <c r="J5" s="500" t="s">
        <v>556</v>
      </c>
      <c r="K5" s="500" t="s">
        <v>555</v>
      </c>
      <c r="L5" s="507" t="s">
        <v>540</v>
      </c>
      <c r="M5" s="495" t="s">
        <v>541</v>
      </c>
      <c r="N5" s="495" t="s">
        <v>542</v>
      </c>
      <c r="O5" s="495" t="s">
        <v>543</v>
      </c>
      <c r="P5" s="495" t="s">
        <v>544</v>
      </c>
      <c r="Q5" s="495" t="s">
        <v>545</v>
      </c>
      <c r="R5" s="495" t="s">
        <v>12</v>
      </c>
      <c r="S5" s="495" t="s">
        <v>426</v>
      </c>
      <c r="T5" s="495" t="s">
        <v>550</v>
      </c>
    </row>
    <row r="6" spans="1:1015" ht="33" customHeight="1">
      <c r="A6" s="501"/>
      <c r="B6" s="501"/>
      <c r="C6" s="501"/>
      <c r="D6" s="501"/>
      <c r="E6" s="501"/>
      <c r="F6" s="501"/>
      <c r="G6" s="501"/>
      <c r="H6" s="501"/>
      <c r="I6" s="501"/>
      <c r="J6" s="501"/>
      <c r="K6" s="501"/>
      <c r="L6" s="508"/>
      <c r="M6" s="496"/>
      <c r="N6" s="496"/>
      <c r="O6" s="496"/>
      <c r="P6" s="496"/>
      <c r="Q6" s="496"/>
      <c r="R6" s="496"/>
      <c r="S6" s="496"/>
      <c r="T6" s="496"/>
    </row>
    <row r="7" spans="1:1015" s="59" customFormat="1" ht="99" customHeight="1">
      <c r="A7" s="49">
        <v>1</v>
      </c>
      <c r="B7" s="511" t="s">
        <v>104</v>
      </c>
      <c r="C7" s="511" t="s">
        <v>105</v>
      </c>
      <c r="D7" s="229" t="s">
        <v>369</v>
      </c>
      <c r="E7" s="229" t="s">
        <v>245</v>
      </c>
      <c r="F7" s="231" t="s">
        <v>25</v>
      </c>
      <c r="G7" s="231" t="s">
        <v>22</v>
      </c>
      <c r="H7" s="231" t="s">
        <v>22</v>
      </c>
      <c r="I7" s="29" t="s">
        <v>122</v>
      </c>
      <c r="J7" s="424" t="s">
        <v>108</v>
      </c>
      <c r="K7" s="227" t="s">
        <v>109</v>
      </c>
      <c r="L7" s="162" t="s">
        <v>665</v>
      </c>
      <c r="M7" s="319" t="s">
        <v>666</v>
      </c>
      <c r="N7" s="320" t="s">
        <v>665</v>
      </c>
      <c r="O7" s="238" t="s">
        <v>665</v>
      </c>
      <c r="P7" s="430" t="s">
        <v>685</v>
      </c>
      <c r="Q7" s="238" t="s">
        <v>665</v>
      </c>
      <c r="R7" s="504">
        <v>44421</v>
      </c>
      <c r="S7" s="92">
        <v>0.66</v>
      </c>
      <c r="T7" s="359" t="s">
        <v>772</v>
      </c>
    </row>
    <row r="8" spans="1:1015" s="59" customFormat="1" ht="96.75" customHeight="1">
      <c r="A8" s="49">
        <v>2</v>
      </c>
      <c r="B8" s="512"/>
      <c r="C8" s="512"/>
      <c r="D8" s="230" t="s">
        <v>370</v>
      </c>
      <c r="E8" s="229" t="s">
        <v>245</v>
      </c>
      <c r="F8" s="231" t="s">
        <v>25</v>
      </c>
      <c r="G8" s="231" t="s">
        <v>22</v>
      </c>
      <c r="H8" s="231" t="s">
        <v>22</v>
      </c>
      <c r="I8" s="231" t="s">
        <v>122</v>
      </c>
      <c r="J8" s="426"/>
      <c r="K8" s="229" t="s">
        <v>119</v>
      </c>
      <c r="L8" s="394" t="s">
        <v>665</v>
      </c>
      <c r="M8" s="319" t="s">
        <v>666</v>
      </c>
      <c r="N8" s="320" t="s">
        <v>665</v>
      </c>
      <c r="O8" s="238" t="s">
        <v>665</v>
      </c>
      <c r="P8" s="432"/>
      <c r="Q8" s="238" t="s">
        <v>665</v>
      </c>
      <c r="R8" s="505"/>
      <c r="S8" s="92">
        <v>0.66</v>
      </c>
      <c r="T8" s="329" t="s">
        <v>729</v>
      </c>
    </row>
    <row r="9" spans="1:1015" ht="128.25" customHeight="1">
      <c r="A9" s="50"/>
      <c r="B9" s="512"/>
      <c r="C9" s="512"/>
      <c r="D9" s="230" t="s">
        <v>106</v>
      </c>
      <c r="E9" s="231" t="s">
        <v>107</v>
      </c>
      <c r="F9" s="231" t="s">
        <v>25</v>
      </c>
      <c r="G9" s="231" t="s">
        <v>22</v>
      </c>
      <c r="H9" s="231" t="s">
        <v>22</v>
      </c>
      <c r="I9" s="231" t="s">
        <v>51</v>
      </c>
      <c r="J9" s="224" t="s">
        <v>110</v>
      </c>
      <c r="K9" s="228" t="s">
        <v>111</v>
      </c>
      <c r="L9" s="394" t="s">
        <v>665</v>
      </c>
      <c r="M9" s="319" t="s">
        <v>666</v>
      </c>
      <c r="N9" s="320" t="s">
        <v>665</v>
      </c>
      <c r="O9" s="238" t="s">
        <v>665</v>
      </c>
      <c r="P9" s="325" t="s">
        <v>686</v>
      </c>
      <c r="Q9" s="238" t="s">
        <v>665</v>
      </c>
      <c r="R9" s="318">
        <v>44421</v>
      </c>
      <c r="S9" s="92">
        <v>0.5</v>
      </c>
      <c r="T9" s="320" t="s">
        <v>730</v>
      </c>
    </row>
    <row r="10" spans="1:1015" ht="112.5" customHeight="1">
      <c r="A10" s="50"/>
      <c r="B10" s="512"/>
      <c r="C10" s="512"/>
      <c r="D10" s="230" t="s">
        <v>381</v>
      </c>
      <c r="E10" s="229" t="s">
        <v>380</v>
      </c>
      <c r="F10" s="29" t="s">
        <v>25</v>
      </c>
      <c r="G10" s="29" t="s">
        <v>17</v>
      </c>
      <c r="H10" s="29" t="s">
        <v>18</v>
      </c>
      <c r="I10" s="29" t="s">
        <v>122</v>
      </c>
      <c r="J10" s="230" t="s">
        <v>123</v>
      </c>
      <c r="K10" s="230" t="s">
        <v>124</v>
      </c>
      <c r="L10" s="394" t="s">
        <v>665</v>
      </c>
      <c r="M10" s="144" t="s">
        <v>666</v>
      </c>
      <c r="N10" s="73" t="s">
        <v>665</v>
      </c>
      <c r="O10" s="128" t="s">
        <v>665</v>
      </c>
      <c r="P10" s="325" t="s">
        <v>686</v>
      </c>
      <c r="Q10" s="128" t="s">
        <v>665</v>
      </c>
      <c r="R10" s="318">
        <v>44421</v>
      </c>
      <c r="S10" s="92">
        <v>0.66</v>
      </c>
      <c r="T10" s="359" t="s">
        <v>772</v>
      </c>
    </row>
    <row r="11" spans="1:1015" ht="97.5" customHeight="1">
      <c r="A11" s="509">
        <v>2</v>
      </c>
      <c r="B11" s="512"/>
      <c r="C11" s="512"/>
      <c r="D11" s="418" t="s">
        <v>112</v>
      </c>
      <c r="E11" s="418" t="s">
        <v>107</v>
      </c>
      <c r="F11" s="491" t="s">
        <v>25</v>
      </c>
      <c r="G11" s="491" t="s">
        <v>22</v>
      </c>
      <c r="H11" s="491" t="s">
        <v>22</v>
      </c>
      <c r="I11" s="491" t="s">
        <v>51</v>
      </c>
      <c r="J11" s="424" t="s">
        <v>113</v>
      </c>
      <c r="K11" s="229" t="s">
        <v>114</v>
      </c>
      <c r="L11" s="394" t="s">
        <v>665</v>
      </c>
      <c r="M11" s="319" t="s">
        <v>666</v>
      </c>
      <c r="N11" s="320" t="s">
        <v>665</v>
      </c>
      <c r="O11" s="238" t="s">
        <v>665</v>
      </c>
      <c r="P11" s="325" t="s">
        <v>687</v>
      </c>
      <c r="Q11" s="238" t="s">
        <v>665</v>
      </c>
      <c r="R11" s="318">
        <v>44421</v>
      </c>
      <c r="S11" s="92">
        <v>0.66</v>
      </c>
      <c r="T11" s="329" t="s">
        <v>730</v>
      </c>
    </row>
    <row r="12" spans="1:1015" ht="88.5" customHeight="1">
      <c r="A12" s="509"/>
      <c r="B12" s="512"/>
      <c r="C12" s="512"/>
      <c r="D12" s="418"/>
      <c r="E12" s="503"/>
      <c r="F12" s="491"/>
      <c r="G12" s="491"/>
      <c r="H12" s="491"/>
      <c r="I12" s="491"/>
      <c r="J12" s="426"/>
      <c r="K12" s="229" t="s">
        <v>115</v>
      </c>
      <c r="L12" s="394" t="s">
        <v>665</v>
      </c>
      <c r="M12" s="144" t="s">
        <v>666</v>
      </c>
      <c r="N12" s="73" t="s">
        <v>665</v>
      </c>
      <c r="O12" s="128" t="s">
        <v>665</v>
      </c>
      <c r="P12" s="325" t="s">
        <v>687</v>
      </c>
      <c r="Q12" s="128"/>
      <c r="R12" s="318">
        <v>44421</v>
      </c>
      <c r="S12" s="92">
        <v>0.5</v>
      </c>
      <c r="T12" s="395" t="s">
        <v>773</v>
      </c>
    </row>
    <row r="13" spans="1:1015" ht="80.25" customHeight="1">
      <c r="A13" s="509">
        <v>3</v>
      </c>
      <c r="B13" s="512"/>
      <c r="C13" s="512"/>
      <c r="D13" s="502" t="s">
        <v>116</v>
      </c>
      <c r="E13" s="418" t="s">
        <v>107</v>
      </c>
      <c r="F13" s="491" t="s">
        <v>16</v>
      </c>
      <c r="G13" s="491" t="s">
        <v>22</v>
      </c>
      <c r="H13" s="491" t="s">
        <v>18</v>
      </c>
      <c r="I13" s="491" t="s">
        <v>51</v>
      </c>
      <c r="J13" s="230" t="s">
        <v>117</v>
      </c>
      <c r="K13" s="510" t="s">
        <v>379</v>
      </c>
      <c r="L13" s="461"/>
      <c r="M13" s="489"/>
      <c r="N13" s="487"/>
      <c r="O13" s="433"/>
      <c r="P13" s="416" t="s">
        <v>688</v>
      </c>
      <c r="Q13" s="433"/>
      <c r="R13" s="439">
        <v>44421</v>
      </c>
      <c r="S13" s="464">
        <v>0</v>
      </c>
      <c r="T13" s="487" t="s">
        <v>774</v>
      </c>
    </row>
    <row r="14" spans="1:1015" ht="83.25" customHeight="1">
      <c r="A14" s="509"/>
      <c r="B14" s="512"/>
      <c r="C14" s="512"/>
      <c r="D14" s="502"/>
      <c r="E14" s="503"/>
      <c r="F14" s="491"/>
      <c r="G14" s="491"/>
      <c r="H14" s="491"/>
      <c r="I14" s="491"/>
      <c r="J14" s="230" t="s">
        <v>118</v>
      </c>
      <c r="K14" s="510"/>
      <c r="L14" s="463"/>
      <c r="M14" s="490"/>
      <c r="N14" s="488"/>
      <c r="O14" s="435"/>
      <c r="P14" s="416"/>
      <c r="Q14" s="435"/>
      <c r="R14" s="441"/>
      <c r="S14" s="466"/>
      <c r="T14" s="488"/>
    </row>
    <row r="15" spans="1:1015" ht="129" customHeight="1">
      <c r="A15" s="50">
        <v>4</v>
      </c>
      <c r="B15" s="512"/>
      <c r="C15" s="512"/>
      <c r="D15" s="232" t="s">
        <v>372</v>
      </c>
      <c r="E15" s="232" t="s">
        <v>121</v>
      </c>
      <c r="F15" s="231"/>
      <c r="G15" s="231"/>
      <c r="H15" s="231"/>
      <c r="I15" s="231"/>
      <c r="J15" s="230" t="s">
        <v>375</v>
      </c>
      <c r="K15" s="229" t="s">
        <v>379</v>
      </c>
      <c r="L15" s="394"/>
      <c r="M15" s="144"/>
      <c r="N15" s="73"/>
      <c r="O15" s="128"/>
      <c r="P15" s="41" t="s">
        <v>688</v>
      </c>
      <c r="Q15" s="128"/>
      <c r="R15" s="318">
        <v>44421</v>
      </c>
      <c r="S15" s="92">
        <v>0</v>
      </c>
      <c r="T15" s="395" t="s">
        <v>774</v>
      </c>
    </row>
    <row r="16" spans="1:1015" ht="99.75" customHeight="1">
      <c r="A16" s="45">
        <v>5</v>
      </c>
      <c r="B16" s="512"/>
      <c r="C16" s="512"/>
      <c r="D16" s="230" t="s">
        <v>120</v>
      </c>
      <c r="E16" s="229" t="s">
        <v>121</v>
      </c>
      <c r="F16" s="29" t="s">
        <v>25</v>
      </c>
      <c r="G16" s="29" t="s">
        <v>17</v>
      </c>
      <c r="H16" s="29" t="s">
        <v>18</v>
      </c>
      <c r="I16" s="29" t="s">
        <v>122</v>
      </c>
      <c r="J16" s="230" t="s">
        <v>123</v>
      </c>
      <c r="K16" s="230" t="s">
        <v>124</v>
      </c>
      <c r="L16" s="162" t="s">
        <v>665</v>
      </c>
      <c r="M16" s="144" t="s">
        <v>666</v>
      </c>
      <c r="N16" s="73" t="s">
        <v>665</v>
      </c>
      <c r="O16" s="128" t="s">
        <v>665</v>
      </c>
      <c r="P16" s="41" t="s">
        <v>688</v>
      </c>
      <c r="Q16" s="128" t="s">
        <v>665</v>
      </c>
      <c r="R16" s="318">
        <v>44421</v>
      </c>
      <c r="S16" s="92">
        <v>0.66</v>
      </c>
      <c r="T16" s="397" t="s">
        <v>775</v>
      </c>
    </row>
    <row r="17" spans="1:21" ht="110.25" customHeight="1">
      <c r="A17" s="45">
        <v>6</v>
      </c>
      <c r="B17" s="512"/>
      <c r="C17" s="512"/>
      <c r="D17" s="230" t="s">
        <v>125</v>
      </c>
      <c r="E17" s="229" t="s">
        <v>121</v>
      </c>
      <c r="F17" s="29" t="s">
        <v>25</v>
      </c>
      <c r="G17" s="29" t="s">
        <v>17</v>
      </c>
      <c r="H17" s="29" t="s">
        <v>18</v>
      </c>
      <c r="I17" s="29" t="s">
        <v>122</v>
      </c>
      <c r="J17" s="230" t="s">
        <v>376</v>
      </c>
      <c r="K17" s="230" t="s">
        <v>126</v>
      </c>
      <c r="L17" s="5"/>
      <c r="M17" s="144"/>
      <c r="N17" s="73"/>
      <c r="O17" s="128"/>
      <c r="P17" s="325" t="s">
        <v>688</v>
      </c>
      <c r="Q17" s="128"/>
      <c r="R17" s="318">
        <v>44421</v>
      </c>
      <c r="S17" s="92">
        <v>0</v>
      </c>
      <c r="T17" s="359" t="s">
        <v>767</v>
      </c>
    </row>
    <row r="18" spans="1:21" ht="85.5" customHeight="1">
      <c r="A18" s="46">
        <v>7</v>
      </c>
      <c r="B18" s="512"/>
      <c r="C18" s="512"/>
      <c r="D18" s="230" t="s">
        <v>127</v>
      </c>
      <c r="E18" s="231" t="s">
        <v>107</v>
      </c>
      <c r="F18" s="29" t="s">
        <v>25</v>
      </c>
      <c r="G18" s="29" t="s">
        <v>22</v>
      </c>
      <c r="H18" s="29" t="s">
        <v>18</v>
      </c>
      <c r="I18" s="29" t="s">
        <v>51</v>
      </c>
      <c r="J18" s="230" t="s">
        <v>128</v>
      </c>
      <c r="K18" s="230" t="s">
        <v>129</v>
      </c>
      <c r="L18" s="163" t="s">
        <v>665</v>
      </c>
      <c r="M18" s="319" t="s">
        <v>666</v>
      </c>
      <c r="N18" s="320" t="s">
        <v>665</v>
      </c>
      <c r="O18" s="238" t="s">
        <v>665</v>
      </c>
      <c r="P18" s="416" t="s">
        <v>688</v>
      </c>
      <c r="Q18" s="128" t="s">
        <v>665</v>
      </c>
      <c r="R18" s="318">
        <v>44421</v>
      </c>
      <c r="S18" s="92">
        <v>0.66</v>
      </c>
      <c r="T18" s="164" t="s">
        <v>731</v>
      </c>
    </row>
    <row r="19" spans="1:21" ht="110.25" customHeight="1">
      <c r="A19" s="46">
        <v>8</v>
      </c>
      <c r="B19" s="512"/>
      <c r="C19" s="512"/>
      <c r="D19" s="230" t="s">
        <v>130</v>
      </c>
      <c r="E19" s="229" t="s">
        <v>131</v>
      </c>
      <c r="F19" s="29" t="s">
        <v>25</v>
      </c>
      <c r="G19" s="231" t="s">
        <v>22</v>
      </c>
      <c r="H19" s="231" t="s">
        <v>18</v>
      </c>
      <c r="I19" s="29" t="s">
        <v>122</v>
      </c>
      <c r="J19" s="230" t="s">
        <v>132</v>
      </c>
      <c r="K19" s="230" t="s">
        <v>133</v>
      </c>
      <c r="L19" s="163" t="s">
        <v>665</v>
      </c>
      <c r="M19" s="144" t="s">
        <v>666</v>
      </c>
      <c r="N19" s="73" t="s">
        <v>665</v>
      </c>
      <c r="O19" s="128" t="s">
        <v>665</v>
      </c>
      <c r="P19" s="416"/>
      <c r="Q19" s="128" t="s">
        <v>665</v>
      </c>
      <c r="R19" s="318">
        <v>44421</v>
      </c>
      <c r="S19" s="92">
        <v>0.66</v>
      </c>
      <c r="T19" s="329" t="s">
        <v>689</v>
      </c>
    </row>
    <row r="20" spans="1:21" ht="114.75" customHeight="1">
      <c r="A20" s="46">
        <v>9</v>
      </c>
      <c r="B20" s="512"/>
      <c r="C20" s="512"/>
      <c r="D20" s="230" t="s">
        <v>134</v>
      </c>
      <c r="E20" s="229" t="s">
        <v>135</v>
      </c>
      <c r="F20" s="231" t="s">
        <v>16</v>
      </c>
      <c r="G20" s="231" t="s">
        <v>22</v>
      </c>
      <c r="H20" s="231" t="s">
        <v>18</v>
      </c>
      <c r="I20" s="29" t="s">
        <v>51</v>
      </c>
      <c r="J20" s="230" t="s">
        <v>136</v>
      </c>
      <c r="K20" s="230" t="s">
        <v>137</v>
      </c>
      <c r="L20" s="163" t="s">
        <v>665</v>
      </c>
      <c r="M20" s="144" t="s">
        <v>666</v>
      </c>
      <c r="N20" s="73" t="s">
        <v>665</v>
      </c>
      <c r="O20" s="128" t="s">
        <v>665</v>
      </c>
      <c r="P20" s="325" t="s">
        <v>688</v>
      </c>
      <c r="Q20" s="128" t="s">
        <v>665</v>
      </c>
      <c r="R20" s="318">
        <v>44421</v>
      </c>
      <c r="S20" s="155">
        <v>0.66</v>
      </c>
      <c r="T20" s="359" t="s">
        <v>775</v>
      </c>
    </row>
    <row r="21" spans="1:21" ht="90.75" customHeight="1">
      <c r="A21" s="46">
        <v>10</v>
      </c>
      <c r="B21" s="512"/>
      <c r="C21" s="512"/>
      <c r="D21" s="229" t="s">
        <v>138</v>
      </c>
      <c r="E21" s="229" t="s">
        <v>139</v>
      </c>
      <c r="F21" s="231" t="s">
        <v>16</v>
      </c>
      <c r="G21" s="231" t="s">
        <v>22</v>
      </c>
      <c r="H21" s="231" t="s">
        <v>18</v>
      </c>
      <c r="I21" s="29" t="s">
        <v>122</v>
      </c>
      <c r="J21" s="229" t="s">
        <v>140</v>
      </c>
      <c r="K21" s="229" t="s">
        <v>141</v>
      </c>
      <c r="L21" s="163"/>
      <c r="M21" s="144"/>
      <c r="N21" s="73"/>
      <c r="O21" s="128"/>
      <c r="P21" s="325" t="s">
        <v>688</v>
      </c>
      <c r="Q21" s="128"/>
      <c r="R21" s="318">
        <v>44421</v>
      </c>
      <c r="S21" s="381">
        <v>0</v>
      </c>
      <c r="T21" s="359" t="s">
        <v>767</v>
      </c>
    </row>
    <row r="22" spans="1:21" ht="111.75" customHeight="1">
      <c r="A22" s="45">
        <v>11</v>
      </c>
      <c r="B22" s="512"/>
      <c r="C22" s="512"/>
      <c r="D22" s="229" t="s">
        <v>373</v>
      </c>
      <c r="E22" s="229" t="s">
        <v>121</v>
      </c>
      <c r="F22" s="231" t="s">
        <v>25</v>
      </c>
      <c r="G22" s="231" t="s">
        <v>22</v>
      </c>
      <c r="H22" s="231" t="s">
        <v>22</v>
      </c>
      <c r="I22" s="29" t="s">
        <v>122</v>
      </c>
      <c r="J22" s="229" t="s">
        <v>142</v>
      </c>
      <c r="K22" s="229" t="s">
        <v>374</v>
      </c>
      <c r="L22" s="163" t="s">
        <v>665</v>
      </c>
      <c r="M22" s="144" t="s">
        <v>666</v>
      </c>
      <c r="N22" s="73" t="s">
        <v>690</v>
      </c>
      <c r="O22" s="128" t="s">
        <v>665</v>
      </c>
      <c r="P22" s="325" t="s">
        <v>688</v>
      </c>
      <c r="Q22" s="128"/>
      <c r="R22" s="318">
        <v>44421</v>
      </c>
      <c r="S22" s="155">
        <v>0.66</v>
      </c>
      <c r="T22" s="327" t="s">
        <v>732</v>
      </c>
    </row>
    <row r="23" spans="1:21" ht="111.75" customHeight="1">
      <c r="A23" s="45">
        <v>12</v>
      </c>
      <c r="B23" s="512"/>
      <c r="C23" s="512"/>
      <c r="D23" s="229" t="s">
        <v>382</v>
      </c>
      <c r="E23" s="229" t="s">
        <v>121</v>
      </c>
      <c r="F23" s="231" t="s">
        <v>25</v>
      </c>
      <c r="G23" s="231" t="s">
        <v>22</v>
      </c>
      <c r="H23" s="231" t="s">
        <v>22</v>
      </c>
      <c r="I23" s="29" t="s">
        <v>122</v>
      </c>
      <c r="J23" s="229" t="s">
        <v>383</v>
      </c>
      <c r="K23" s="229" t="s">
        <v>141</v>
      </c>
      <c r="L23" s="163"/>
      <c r="M23" s="144"/>
      <c r="N23" s="73"/>
      <c r="O23" s="128"/>
      <c r="P23" s="325" t="s">
        <v>688</v>
      </c>
      <c r="Q23" s="128"/>
      <c r="R23" s="318">
        <v>44421</v>
      </c>
      <c r="S23" s="155">
        <v>0</v>
      </c>
      <c r="T23" s="359" t="s">
        <v>767</v>
      </c>
    </row>
    <row r="24" spans="1:21" ht="48" customHeight="1">
      <c r="A24" s="509">
        <v>13</v>
      </c>
      <c r="B24" s="512"/>
      <c r="C24" s="512"/>
      <c r="D24" s="418" t="s">
        <v>143</v>
      </c>
      <c r="E24" s="510" t="s">
        <v>144</v>
      </c>
      <c r="F24" s="491" t="s">
        <v>93</v>
      </c>
      <c r="G24" s="491" t="s">
        <v>22</v>
      </c>
      <c r="H24" s="491" t="s">
        <v>22</v>
      </c>
      <c r="I24" s="461" t="s">
        <v>122</v>
      </c>
      <c r="J24" s="492" t="s">
        <v>145</v>
      </c>
      <c r="K24" s="418" t="s">
        <v>146</v>
      </c>
      <c r="L24" s="433" t="s">
        <v>665</v>
      </c>
      <c r="M24" s="489" t="s">
        <v>777</v>
      </c>
      <c r="N24" s="487" t="s">
        <v>665</v>
      </c>
      <c r="O24" s="433" t="s">
        <v>665</v>
      </c>
      <c r="P24" s="416" t="s">
        <v>688</v>
      </c>
      <c r="Q24" s="433" t="s">
        <v>665</v>
      </c>
      <c r="R24" s="439">
        <v>44421</v>
      </c>
      <c r="S24" s="497">
        <v>0.66</v>
      </c>
      <c r="T24" s="481" t="s">
        <v>776</v>
      </c>
    </row>
    <row r="25" spans="1:21" ht="51.75" customHeight="1">
      <c r="A25" s="509"/>
      <c r="B25" s="512"/>
      <c r="C25" s="512"/>
      <c r="D25" s="418"/>
      <c r="E25" s="510"/>
      <c r="F25" s="491"/>
      <c r="G25" s="491"/>
      <c r="H25" s="491"/>
      <c r="I25" s="462"/>
      <c r="J25" s="492"/>
      <c r="K25" s="418"/>
      <c r="L25" s="434"/>
      <c r="M25" s="516"/>
      <c r="N25" s="517"/>
      <c r="O25" s="434"/>
      <c r="P25" s="416"/>
      <c r="Q25" s="434"/>
      <c r="R25" s="440"/>
      <c r="S25" s="498"/>
      <c r="T25" s="482"/>
    </row>
    <row r="26" spans="1:21" ht="15" customHeight="1">
      <c r="A26" s="509"/>
      <c r="B26" s="512"/>
      <c r="C26" s="512"/>
      <c r="D26" s="418"/>
      <c r="E26" s="510"/>
      <c r="F26" s="491"/>
      <c r="G26" s="491"/>
      <c r="H26" s="491"/>
      <c r="I26" s="463"/>
      <c r="J26" s="492"/>
      <c r="K26" s="418"/>
      <c r="L26" s="435"/>
      <c r="M26" s="490"/>
      <c r="N26" s="488"/>
      <c r="O26" s="435"/>
      <c r="P26" s="416"/>
      <c r="Q26" s="435"/>
      <c r="R26" s="441"/>
      <c r="S26" s="499"/>
      <c r="T26" s="483"/>
    </row>
    <row r="27" spans="1:21" ht="45" customHeight="1">
      <c r="A27" s="509">
        <v>14</v>
      </c>
      <c r="B27" s="512"/>
      <c r="C27" s="512"/>
      <c r="D27" s="418" t="s">
        <v>147</v>
      </c>
      <c r="E27" s="491" t="s">
        <v>107</v>
      </c>
      <c r="F27" s="461" t="s">
        <v>16</v>
      </c>
      <c r="G27" s="461" t="s">
        <v>22</v>
      </c>
      <c r="H27" s="461" t="s">
        <v>18</v>
      </c>
      <c r="I27" s="461" t="s">
        <v>51</v>
      </c>
      <c r="J27" s="492" t="s">
        <v>148</v>
      </c>
      <c r="K27" s="230" t="s">
        <v>149</v>
      </c>
      <c r="L27" s="163" t="s">
        <v>665</v>
      </c>
      <c r="M27" s="144" t="s">
        <v>666</v>
      </c>
      <c r="N27" s="73" t="s">
        <v>665</v>
      </c>
      <c r="O27" s="128" t="s">
        <v>665</v>
      </c>
      <c r="P27" s="416" t="s">
        <v>688</v>
      </c>
      <c r="Q27" s="128" t="s">
        <v>665</v>
      </c>
      <c r="R27" s="318">
        <v>44421</v>
      </c>
      <c r="S27" s="493">
        <v>0.6</v>
      </c>
      <c r="T27" s="494" t="s">
        <v>767</v>
      </c>
    </row>
    <row r="28" spans="1:21" ht="47.25" customHeight="1">
      <c r="A28" s="509"/>
      <c r="B28" s="512"/>
      <c r="C28" s="512"/>
      <c r="D28" s="418"/>
      <c r="E28" s="491"/>
      <c r="F28" s="463"/>
      <c r="G28" s="463"/>
      <c r="H28" s="463"/>
      <c r="I28" s="463"/>
      <c r="J28" s="492"/>
      <c r="K28" s="230" t="s">
        <v>150</v>
      </c>
      <c r="L28" s="5"/>
      <c r="M28" s="144"/>
      <c r="N28" s="73"/>
      <c r="O28" s="128"/>
      <c r="P28" s="416"/>
      <c r="Q28" s="128"/>
      <c r="R28" s="318">
        <v>44421</v>
      </c>
      <c r="S28" s="493"/>
      <c r="T28" s="494"/>
    </row>
    <row r="29" spans="1:21" ht="74.25" customHeight="1">
      <c r="A29" s="46">
        <v>15</v>
      </c>
      <c r="B29" s="512"/>
      <c r="C29" s="512"/>
      <c r="D29" s="220" t="s">
        <v>151</v>
      </c>
      <c r="E29" s="221" t="s">
        <v>131</v>
      </c>
      <c r="F29" s="29" t="s">
        <v>93</v>
      </c>
      <c r="G29" s="29" t="s">
        <v>22</v>
      </c>
      <c r="H29" s="29" t="s">
        <v>22</v>
      </c>
      <c r="I29" s="30" t="s">
        <v>122</v>
      </c>
      <c r="J29" s="219" t="s">
        <v>377</v>
      </c>
      <c r="K29" s="220" t="s">
        <v>378</v>
      </c>
      <c r="L29" s="163" t="s">
        <v>665</v>
      </c>
      <c r="M29" s="144" t="s">
        <v>666</v>
      </c>
      <c r="N29" s="73" t="s">
        <v>665</v>
      </c>
      <c r="O29" s="128" t="s">
        <v>665</v>
      </c>
      <c r="P29" s="325" t="s">
        <v>688</v>
      </c>
      <c r="Q29" s="128"/>
      <c r="R29" s="318">
        <v>44421</v>
      </c>
      <c r="S29" s="165">
        <v>0.66</v>
      </c>
      <c r="T29" s="395" t="s">
        <v>778</v>
      </c>
    </row>
    <row r="30" spans="1:21" ht="69.75" customHeight="1">
      <c r="A30" s="46">
        <v>16</v>
      </c>
      <c r="B30" s="512"/>
      <c r="C30" s="512"/>
      <c r="D30" s="220" t="s">
        <v>152</v>
      </c>
      <c r="E30" s="221" t="s">
        <v>131</v>
      </c>
      <c r="F30" s="29" t="s">
        <v>93</v>
      </c>
      <c r="G30" s="29" t="s">
        <v>22</v>
      </c>
      <c r="H30" s="29" t="s">
        <v>22</v>
      </c>
      <c r="I30" s="30" t="s">
        <v>122</v>
      </c>
      <c r="J30" s="219" t="s">
        <v>153</v>
      </c>
      <c r="K30" s="220" t="s">
        <v>154</v>
      </c>
      <c r="L30" s="144"/>
      <c r="M30" s="144"/>
      <c r="N30" s="73"/>
      <c r="O30" s="128"/>
      <c r="P30" s="325" t="s">
        <v>688</v>
      </c>
      <c r="Q30" s="128"/>
      <c r="R30" s="318">
        <v>44421</v>
      </c>
      <c r="S30" s="165">
        <v>0</v>
      </c>
      <c r="T30" s="395" t="s">
        <v>779</v>
      </c>
    </row>
    <row r="31" spans="1:21" ht="117" customHeight="1" thickBot="1">
      <c r="A31" s="46">
        <v>17</v>
      </c>
      <c r="B31" s="513"/>
      <c r="C31" s="513"/>
      <c r="D31" s="220" t="s">
        <v>155</v>
      </c>
      <c r="E31" s="218" t="s">
        <v>107</v>
      </c>
      <c r="F31" s="29" t="s">
        <v>16</v>
      </c>
      <c r="G31" s="29" t="s">
        <v>22</v>
      </c>
      <c r="H31" s="29" t="s">
        <v>18</v>
      </c>
      <c r="I31" s="29" t="s">
        <v>51</v>
      </c>
      <c r="J31" s="328" t="s">
        <v>598</v>
      </c>
      <c r="K31" s="220" t="s">
        <v>156</v>
      </c>
      <c r="L31" s="163" t="s">
        <v>665</v>
      </c>
      <c r="M31" s="144" t="s">
        <v>666</v>
      </c>
      <c r="N31" s="73" t="s">
        <v>665</v>
      </c>
      <c r="O31" s="128" t="s">
        <v>665</v>
      </c>
      <c r="P31" s="354" t="s">
        <v>688</v>
      </c>
      <c r="Q31" s="353"/>
      <c r="R31" s="318">
        <v>44421</v>
      </c>
      <c r="S31" s="382">
        <v>0.66</v>
      </c>
      <c r="T31" s="395" t="s">
        <v>778</v>
      </c>
    </row>
    <row r="32" spans="1:21" ht="28.5" customHeight="1" thickBot="1">
      <c r="A32" s="35"/>
      <c r="B32" s="35"/>
      <c r="C32" s="35"/>
      <c r="D32" s="51"/>
      <c r="E32" s="52"/>
      <c r="F32" s="53"/>
      <c r="G32" s="53"/>
      <c r="H32" s="53"/>
      <c r="I32" s="53"/>
      <c r="J32" s="54"/>
      <c r="K32" s="51"/>
      <c r="P32" s="514" t="s">
        <v>768</v>
      </c>
      <c r="Q32" s="515"/>
      <c r="R32" s="515"/>
      <c r="S32" s="383">
        <f>SUM(S7:S31)/21</f>
        <v>0.45333333333333342</v>
      </c>
      <c r="U32" s="318">
        <v>44421</v>
      </c>
    </row>
    <row r="33" spans="1:8">
      <c r="A33" s="450" t="s">
        <v>569</v>
      </c>
      <c r="B33" s="449"/>
      <c r="C33" s="449"/>
      <c r="D33" s="449"/>
      <c r="E33" s="449"/>
      <c r="F33" s="446"/>
      <c r="G33" s="9"/>
      <c r="H33" s="121"/>
    </row>
    <row r="34" spans="1:8">
      <c r="A34" s="450" t="s">
        <v>33</v>
      </c>
      <c r="B34" s="446"/>
      <c r="C34" s="10" t="s">
        <v>34</v>
      </c>
      <c r="D34" s="10" t="s">
        <v>35</v>
      </c>
      <c r="E34" s="451" t="s">
        <v>36</v>
      </c>
      <c r="F34" s="452"/>
      <c r="G34" s="9"/>
      <c r="H34" s="121"/>
    </row>
    <row r="35" spans="1:8" ht="51">
      <c r="A35" s="445" t="s">
        <v>549</v>
      </c>
      <c r="B35" s="446"/>
      <c r="C35" s="11" t="s">
        <v>547</v>
      </c>
      <c r="D35" s="119" t="s">
        <v>548</v>
      </c>
      <c r="E35" s="447"/>
      <c r="F35" s="417"/>
      <c r="G35" s="9"/>
      <c r="H35" s="145"/>
    </row>
    <row r="36" spans="1:8">
      <c r="A36" s="38"/>
      <c r="B36" s="38"/>
      <c r="C36" s="38"/>
      <c r="D36" s="38"/>
      <c r="E36" s="444"/>
      <c r="F36" s="408"/>
      <c r="G36" s="9"/>
      <c r="H36" s="145"/>
    </row>
    <row r="1048576" spans="12:12">
      <c r="L1048576" s="394"/>
    </row>
  </sheetData>
  <mergeCells count="91">
    <mergeCell ref="P32:R32"/>
    <mergeCell ref="E36:F36"/>
    <mergeCell ref="J11:J12"/>
    <mergeCell ref="J7:J8"/>
    <mergeCell ref="K13:K14"/>
    <mergeCell ref="A33:F33"/>
    <mergeCell ref="I11:I12"/>
    <mergeCell ref="G27:G28"/>
    <mergeCell ref="H27:H28"/>
    <mergeCell ref="I27:I28"/>
    <mergeCell ref="J27:J28"/>
    <mergeCell ref="G13:G14"/>
    <mergeCell ref="M24:M26"/>
    <mergeCell ref="N24:N26"/>
    <mergeCell ref="O24:O26"/>
    <mergeCell ref="P24:P26"/>
    <mergeCell ref="A13:A14"/>
    <mergeCell ref="A27:A28"/>
    <mergeCell ref="D27:D28"/>
    <mergeCell ref="E27:E28"/>
    <mergeCell ref="F27:F28"/>
    <mergeCell ref="A24:A26"/>
    <mergeCell ref="D24:D26"/>
    <mergeCell ref="E24:E26"/>
    <mergeCell ref="F24:F26"/>
    <mergeCell ref="B7:B31"/>
    <mergeCell ref="C7:C31"/>
    <mergeCell ref="A11:A12"/>
    <mergeCell ref="A1:D3"/>
    <mergeCell ref="E1:T3"/>
    <mergeCell ref="D13:D14"/>
    <mergeCell ref="E13:E14"/>
    <mergeCell ref="F13:F14"/>
    <mergeCell ref="H13:H14"/>
    <mergeCell ref="I13:I14"/>
    <mergeCell ref="D11:D12"/>
    <mergeCell ref="E11:E12"/>
    <mergeCell ref="F11:F12"/>
    <mergeCell ref="G11:G12"/>
    <mergeCell ref="H11:H12"/>
    <mergeCell ref="R7:R8"/>
    <mergeCell ref="A4:A6"/>
    <mergeCell ref="L5:L6"/>
    <mergeCell ref="M5:M6"/>
    <mergeCell ref="N5:N6"/>
    <mergeCell ref="O5:O6"/>
    <mergeCell ref="B4:K4"/>
    <mergeCell ref="B5:B6"/>
    <mergeCell ref="C5:C6"/>
    <mergeCell ref="D5:D6"/>
    <mergeCell ref="E5:E6"/>
    <mergeCell ref="F5:F6"/>
    <mergeCell ref="G5:G6"/>
    <mergeCell ref="H5:H6"/>
    <mergeCell ref="I5:I6"/>
    <mergeCell ref="J5:J6"/>
    <mergeCell ref="K5:K6"/>
    <mergeCell ref="L4:T4"/>
    <mergeCell ref="S5:S6"/>
    <mergeCell ref="Q24:Q26"/>
    <mergeCell ref="S27:S28"/>
    <mergeCell ref="T27:T28"/>
    <mergeCell ref="P27:P28"/>
    <mergeCell ref="P5:P6"/>
    <mergeCell ref="Q5:Q6"/>
    <mergeCell ref="T5:T6"/>
    <mergeCell ref="S24:S26"/>
    <mergeCell ref="T24:T26"/>
    <mergeCell ref="P7:P8"/>
    <mergeCell ref="P13:P14"/>
    <mergeCell ref="P18:P19"/>
    <mergeCell ref="R5:R6"/>
    <mergeCell ref="R24:R26"/>
    <mergeCell ref="R13:R14"/>
    <mergeCell ref="A34:B34"/>
    <mergeCell ref="E34:F34"/>
    <mergeCell ref="A35:B35"/>
    <mergeCell ref="L24:L26"/>
    <mergeCell ref="G24:G26"/>
    <mergeCell ref="H24:H26"/>
    <mergeCell ref="I24:I26"/>
    <mergeCell ref="J24:J26"/>
    <mergeCell ref="K24:K26"/>
    <mergeCell ref="E35:F35"/>
    <mergeCell ref="S13:S14"/>
    <mergeCell ref="T13:T14"/>
    <mergeCell ref="L13:L14"/>
    <mergeCell ref="M13:M14"/>
    <mergeCell ref="N13:N14"/>
    <mergeCell ref="O13:O14"/>
    <mergeCell ref="Q13:Q14"/>
  </mergeCells>
  <dataValidations count="1">
    <dataValidation allowBlank="1" showErrorMessage="1" sqref="E11:E15" xr:uid="{00000000-0002-0000-0200-000000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1"/>
  <sheetViews>
    <sheetView tabSelected="1" topLeftCell="J1" zoomScaleNormal="100" workbookViewId="0">
      <selection activeCell="Q24" sqref="Q24"/>
    </sheetView>
  </sheetViews>
  <sheetFormatPr baseColWidth="10" defaultColWidth="25.42578125" defaultRowHeight="12.75"/>
  <cols>
    <col min="1" max="3" width="12.140625" style="4" customWidth="1"/>
    <col min="4" max="4" width="22.28515625" style="12" customWidth="1"/>
    <col min="5" max="5" width="18.5703125" style="12" customWidth="1"/>
    <col min="6" max="6" width="14.7109375" style="12" customWidth="1"/>
    <col min="7" max="7" width="10.85546875" style="12" customWidth="1"/>
    <col min="8" max="8" width="13.42578125" style="12" customWidth="1"/>
    <col min="9" max="9" width="16.5703125" style="12" customWidth="1"/>
    <col min="10" max="10" width="25.7109375" style="12" customWidth="1"/>
    <col min="11" max="11" width="25.42578125" style="12"/>
    <col min="12" max="12" width="15.42578125" style="12" customWidth="1"/>
    <col min="13" max="13" width="18.140625" style="12" customWidth="1"/>
    <col min="14" max="14" width="15.85546875" style="12" customWidth="1"/>
    <col min="15" max="15" width="15.140625" style="12" customWidth="1"/>
    <col min="16" max="16" width="14.7109375" style="12" customWidth="1"/>
    <col min="17" max="17" width="14.42578125" style="12" customWidth="1"/>
    <col min="18" max="18" width="15.5703125" style="4" customWidth="1"/>
    <col min="19" max="19" width="13.42578125" style="4" customWidth="1"/>
    <col min="20" max="16384" width="25.42578125" style="4"/>
  </cols>
  <sheetData>
    <row r="1" spans="1:22" s="3" customFormat="1" ht="15" customHeight="1">
      <c r="A1" s="404"/>
      <c r="B1" s="405"/>
      <c r="C1" s="405"/>
      <c r="D1" s="402" t="s">
        <v>769</v>
      </c>
      <c r="E1" s="402"/>
      <c r="F1" s="402"/>
      <c r="G1" s="402"/>
      <c r="H1" s="402"/>
      <c r="I1" s="402"/>
      <c r="J1" s="402"/>
      <c r="K1" s="402"/>
      <c r="L1" s="402"/>
      <c r="M1" s="402"/>
      <c r="N1" s="402"/>
      <c r="O1" s="402"/>
      <c r="P1" s="402"/>
      <c r="Q1" s="402"/>
      <c r="R1" s="402"/>
      <c r="S1" s="402"/>
      <c r="T1" s="402"/>
    </row>
    <row r="2" spans="1:22" s="3" customFormat="1" ht="24.75" customHeight="1">
      <c r="A2" s="518"/>
      <c r="B2" s="519"/>
      <c r="C2" s="519"/>
      <c r="D2" s="402"/>
      <c r="E2" s="402"/>
      <c r="F2" s="402"/>
      <c r="G2" s="402"/>
      <c r="H2" s="402"/>
      <c r="I2" s="402"/>
      <c r="J2" s="402"/>
      <c r="K2" s="402"/>
      <c r="L2" s="402"/>
      <c r="M2" s="402"/>
      <c r="N2" s="402"/>
      <c r="O2" s="402"/>
      <c r="P2" s="402"/>
      <c r="Q2" s="402"/>
      <c r="R2" s="402"/>
      <c r="S2" s="402"/>
      <c r="T2" s="402"/>
    </row>
    <row r="3" spans="1:22">
      <c r="A3" s="520"/>
      <c r="B3" s="521"/>
      <c r="C3" s="521"/>
      <c r="D3" s="522"/>
      <c r="E3" s="522"/>
      <c r="F3" s="522"/>
      <c r="G3" s="522"/>
      <c r="H3" s="522"/>
      <c r="I3" s="522"/>
      <c r="J3" s="522"/>
      <c r="K3" s="522"/>
      <c r="L3" s="522"/>
      <c r="M3" s="522"/>
      <c r="N3" s="522"/>
      <c r="O3" s="522"/>
      <c r="P3" s="522"/>
      <c r="Q3" s="522"/>
      <c r="R3" s="522"/>
      <c r="S3" s="522"/>
      <c r="T3" s="522"/>
    </row>
    <row r="4" spans="1:22" ht="33" customHeight="1">
      <c r="A4" s="531" t="s">
        <v>546</v>
      </c>
      <c r="B4" s="531"/>
      <c r="C4" s="531"/>
      <c r="D4" s="531"/>
      <c r="E4" s="531"/>
      <c r="F4" s="531"/>
      <c r="G4" s="531"/>
      <c r="H4" s="531"/>
      <c r="I4" s="531"/>
      <c r="J4" s="531"/>
      <c r="K4" s="532"/>
      <c r="L4" s="526" t="s">
        <v>559</v>
      </c>
      <c r="M4" s="527"/>
      <c r="N4" s="527"/>
      <c r="O4" s="527"/>
      <c r="P4" s="527"/>
      <c r="Q4" s="527"/>
      <c r="R4" s="527"/>
      <c r="S4" s="527"/>
      <c r="T4" s="528"/>
    </row>
    <row r="5" spans="1:22" ht="12.75" customHeight="1">
      <c r="A5" s="533" t="s">
        <v>40</v>
      </c>
      <c r="B5" s="533" t="s">
        <v>554</v>
      </c>
      <c r="C5" s="533" t="s">
        <v>552</v>
      </c>
      <c r="D5" s="500" t="s">
        <v>3</v>
      </c>
      <c r="E5" s="500" t="s">
        <v>4</v>
      </c>
      <c r="F5" s="500" t="s">
        <v>6</v>
      </c>
      <c r="G5" s="500" t="s">
        <v>7</v>
      </c>
      <c r="H5" s="500" t="s">
        <v>558</v>
      </c>
      <c r="I5" s="500" t="s">
        <v>557</v>
      </c>
      <c r="J5" s="500" t="s">
        <v>556</v>
      </c>
      <c r="K5" s="500" t="s">
        <v>555</v>
      </c>
      <c r="L5" s="507" t="s">
        <v>540</v>
      </c>
      <c r="M5" s="495" t="s">
        <v>541</v>
      </c>
      <c r="N5" s="495" t="s">
        <v>542</v>
      </c>
      <c r="O5" s="495" t="s">
        <v>543</v>
      </c>
      <c r="P5" s="495" t="s">
        <v>544</v>
      </c>
      <c r="Q5" s="495" t="s">
        <v>545</v>
      </c>
      <c r="R5" s="529" t="s">
        <v>12</v>
      </c>
      <c r="S5" s="529" t="s">
        <v>427</v>
      </c>
      <c r="T5" s="529" t="s">
        <v>13</v>
      </c>
    </row>
    <row r="6" spans="1:22" ht="12.75" customHeight="1">
      <c r="A6" s="533"/>
      <c r="B6" s="533"/>
      <c r="C6" s="533"/>
      <c r="D6" s="501"/>
      <c r="E6" s="501"/>
      <c r="F6" s="501"/>
      <c r="G6" s="501"/>
      <c r="H6" s="501"/>
      <c r="I6" s="501"/>
      <c r="J6" s="501"/>
      <c r="K6" s="501"/>
      <c r="L6" s="508"/>
      <c r="M6" s="496"/>
      <c r="N6" s="496"/>
      <c r="O6" s="496"/>
      <c r="P6" s="496"/>
      <c r="Q6" s="496"/>
      <c r="R6" s="530"/>
      <c r="S6" s="530"/>
      <c r="T6" s="530"/>
    </row>
    <row r="7" spans="1:22" ht="89.25" customHeight="1">
      <c r="A7" s="168">
        <v>1</v>
      </c>
      <c r="B7" s="534" t="s">
        <v>157</v>
      </c>
      <c r="C7" s="534" t="s">
        <v>560</v>
      </c>
      <c r="D7" s="280" t="s">
        <v>599</v>
      </c>
      <c r="E7" s="280" t="s">
        <v>99</v>
      </c>
      <c r="F7" s="282" t="s">
        <v>25</v>
      </c>
      <c r="G7" s="282" t="s">
        <v>22</v>
      </c>
      <c r="H7" s="282" t="s">
        <v>22</v>
      </c>
      <c r="I7" s="280" t="s">
        <v>89</v>
      </c>
      <c r="J7" s="281" t="s">
        <v>600</v>
      </c>
      <c r="K7" s="280" t="s">
        <v>158</v>
      </c>
      <c r="L7" s="163" t="s">
        <v>665</v>
      </c>
      <c r="M7" s="144" t="s">
        <v>666</v>
      </c>
      <c r="N7" s="73" t="s">
        <v>665</v>
      </c>
      <c r="O7" s="128" t="s">
        <v>665</v>
      </c>
      <c r="P7" s="523" t="s">
        <v>103</v>
      </c>
      <c r="Q7" s="124" t="s">
        <v>665</v>
      </c>
      <c r="R7" s="318">
        <v>44421</v>
      </c>
      <c r="S7" s="92">
        <v>0.6</v>
      </c>
      <c r="T7" s="396" t="s">
        <v>796</v>
      </c>
    </row>
    <row r="8" spans="1:22" s="20" customFormat="1" ht="51">
      <c r="A8" s="168">
        <v>2</v>
      </c>
      <c r="B8" s="534"/>
      <c r="C8" s="534"/>
      <c r="D8" s="167" t="s">
        <v>160</v>
      </c>
      <c r="E8" s="228" t="s">
        <v>99</v>
      </c>
      <c r="F8" s="231" t="s">
        <v>25</v>
      </c>
      <c r="G8" s="231" t="s">
        <v>22</v>
      </c>
      <c r="H8" s="231" t="s">
        <v>22</v>
      </c>
      <c r="I8" s="228" t="s">
        <v>89</v>
      </c>
      <c r="J8" s="229" t="s">
        <v>161</v>
      </c>
      <c r="K8" s="228" t="s">
        <v>162</v>
      </c>
      <c r="L8" s="163" t="s">
        <v>665</v>
      </c>
      <c r="M8" s="144" t="s">
        <v>666</v>
      </c>
      <c r="N8" s="73" t="s">
        <v>665</v>
      </c>
      <c r="O8" s="128" t="s">
        <v>665</v>
      </c>
      <c r="P8" s="524"/>
      <c r="Q8" s="124" t="s">
        <v>665</v>
      </c>
      <c r="R8" s="318">
        <v>44421</v>
      </c>
      <c r="S8" s="92">
        <v>0.5</v>
      </c>
      <c r="T8" s="359" t="s">
        <v>797</v>
      </c>
    </row>
    <row r="9" spans="1:22" s="20" customFormat="1" ht="63.75">
      <c r="A9" s="168">
        <v>3</v>
      </c>
      <c r="B9" s="534"/>
      <c r="C9" s="534"/>
      <c r="D9" s="170" t="s">
        <v>163</v>
      </c>
      <c r="E9" s="229" t="s">
        <v>74</v>
      </c>
      <c r="F9" s="231" t="s">
        <v>25</v>
      </c>
      <c r="G9" s="231" t="s">
        <v>22</v>
      </c>
      <c r="H9" s="231" t="s">
        <v>22</v>
      </c>
      <c r="I9" s="231" t="s">
        <v>51</v>
      </c>
      <c r="J9" s="230" t="s">
        <v>164</v>
      </c>
      <c r="K9" s="229" t="s">
        <v>165</v>
      </c>
      <c r="L9" s="163"/>
      <c r="M9" s="144"/>
      <c r="N9" s="73"/>
      <c r="O9" s="128"/>
      <c r="P9" s="524"/>
      <c r="Q9" s="124"/>
      <c r="R9" s="318">
        <v>44421</v>
      </c>
      <c r="S9" s="92">
        <v>0</v>
      </c>
      <c r="T9" s="197"/>
      <c r="V9" s="396"/>
    </row>
    <row r="10" spans="1:22" ht="114.75">
      <c r="A10" s="234">
        <v>4</v>
      </c>
      <c r="B10" s="534"/>
      <c r="C10" s="534"/>
      <c r="D10" s="170" t="s">
        <v>166</v>
      </c>
      <c r="E10" s="229" t="s">
        <v>167</v>
      </c>
      <c r="F10" s="231" t="s">
        <v>25</v>
      </c>
      <c r="G10" s="231" t="s">
        <v>22</v>
      </c>
      <c r="H10" s="231" t="s">
        <v>22</v>
      </c>
      <c r="I10" s="231" t="s">
        <v>51</v>
      </c>
      <c r="J10" s="229" t="s">
        <v>168</v>
      </c>
      <c r="K10" s="229" t="s">
        <v>169</v>
      </c>
      <c r="L10" s="163" t="s">
        <v>665</v>
      </c>
      <c r="M10" s="319" t="s">
        <v>666</v>
      </c>
      <c r="N10" s="320" t="s">
        <v>665</v>
      </c>
      <c r="O10" s="238" t="s">
        <v>665</v>
      </c>
      <c r="P10" s="524"/>
      <c r="Q10" s="124" t="s">
        <v>665</v>
      </c>
      <c r="R10" s="318">
        <v>44421</v>
      </c>
      <c r="S10" s="92">
        <v>0.66</v>
      </c>
      <c r="T10" s="396" t="s">
        <v>691</v>
      </c>
    </row>
    <row r="11" spans="1:22" ht="63.75">
      <c r="A11" s="234">
        <v>5</v>
      </c>
      <c r="B11" s="534"/>
      <c r="C11" s="534"/>
      <c r="D11" s="170" t="s">
        <v>170</v>
      </c>
      <c r="E11" s="229" t="s">
        <v>167</v>
      </c>
      <c r="F11" s="231" t="s">
        <v>16</v>
      </c>
      <c r="G11" s="231" t="s">
        <v>22</v>
      </c>
      <c r="H11" s="231" t="s">
        <v>18</v>
      </c>
      <c r="I11" s="231" t="s">
        <v>179</v>
      </c>
      <c r="J11" s="229" t="s">
        <v>171</v>
      </c>
      <c r="K11" s="229" t="s">
        <v>172</v>
      </c>
      <c r="L11" s="163" t="s">
        <v>665</v>
      </c>
      <c r="M11" s="144" t="s">
        <v>666</v>
      </c>
      <c r="N11" s="73" t="s">
        <v>665</v>
      </c>
      <c r="O11" s="128" t="s">
        <v>665</v>
      </c>
      <c r="P11" s="524"/>
      <c r="Q11" s="124" t="s">
        <v>665</v>
      </c>
      <c r="R11" s="318">
        <v>44421</v>
      </c>
      <c r="S11" s="92">
        <v>0.66</v>
      </c>
      <c r="T11" s="359" t="s">
        <v>798</v>
      </c>
    </row>
    <row r="12" spans="1:22" ht="76.5">
      <c r="A12" s="234">
        <v>6</v>
      </c>
      <c r="B12" s="534"/>
      <c r="C12" s="534"/>
      <c r="D12" s="170" t="s">
        <v>173</v>
      </c>
      <c r="E12" s="229" t="s">
        <v>174</v>
      </c>
      <c r="F12" s="231" t="s">
        <v>16</v>
      </c>
      <c r="G12" s="231" t="s">
        <v>17</v>
      </c>
      <c r="H12" s="231" t="s">
        <v>175</v>
      </c>
      <c r="I12" s="231" t="s">
        <v>51</v>
      </c>
      <c r="J12" s="229" t="s">
        <v>176</v>
      </c>
      <c r="K12" s="229" t="s">
        <v>177</v>
      </c>
      <c r="L12" s="163" t="s">
        <v>665</v>
      </c>
      <c r="M12" s="144" t="s">
        <v>666</v>
      </c>
      <c r="N12" s="73" t="s">
        <v>665</v>
      </c>
      <c r="O12" s="128" t="s">
        <v>665</v>
      </c>
      <c r="P12" s="524"/>
      <c r="Q12" s="124" t="s">
        <v>665</v>
      </c>
      <c r="R12" s="318">
        <v>44421</v>
      </c>
      <c r="S12" s="92">
        <v>0.66</v>
      </c>
      <c r="T12" s="396" t="s">
        <v>808</v>
      </c>
    </row>
    <row r="13" spans="1:22" ht="102">
      <c r="A13" s="234">
        <v>7</v>
      </c>
      <c r="B13" s="534"/>
      <c r="C13" s="534"/>
      <c r="D13" s="229" t="s">
        <v>178</v>
      </c>
      <c r="E13" s="229" t="s">
        <v>61</v>
      </c>
      <c r="F13" s="231" t="s">
        <v>25</v>
      </c>
      <c r="G13" s="231" t="s">
        <v>22</v>
      </c>
      <c r="H13" s="231" t="s">
        <v>22</v>
      </c>
      <c r="I13" s="231" t="s">
        <v>179</v>
      </c>
      <c r="J13" s="229" t="s">
        <v>180</v>
      </c>
      <c r="K13" s="229" t="s">
        <v>181</v>
      </c>
      <c r="L13" s="163"/>
      <c r="M13" s="144"/>
      <c r="N13" s="73"/>
      <c r="O13" s="128"/>
      <c r="P13" s="524"/>
      <c r="Q13" s="124"/>
      <c r="R13" s="318">
        <v>44421</v>
      </c>
      <c r="S13" s="92">
        <v>0</v>
      </c>
      <c r="T13" s="197"/>
    </row>
    <row r="14" spans="1:22" ht="130.5" customHeight="1">
      <c r="A14" s="234">
        <v>8</v>
      </c>
      <c r="B14" s="534"/>
      <c r="C14" s="534"/>
      <c r="D14" s="232" t="s">
        <v>182</v>
      </c>
      <c r="E14" s="232" t="s">
        <v>65</v>
      </c>
      <c r="F14" s="174" t="s">
        <v>25</v>
      </c>
      <c r="G14" s="174" t="s">
        <v>22</v>
      </c>
      <c r="H14" s="174" t="s">
        <v>22</v>
      </c>
      <c r="I14" s="231" t="s">
        <v>89</v>
      </c>
      <c r="J14" s="232" t="s">
        <v>183</v>
      </c>
      <c r="K14" s="232" t="s">
        <v>184</v>
      </c>
      <c r="L14" s="163" t="s">
        <v>665</v>
      </c>
      <c r="M14" s="144" t="s">
        <v>666</v>
      </c>
      <c r="N14" s="73" t="s">
        <v>665</v>
      </c>
      <c r="O14" s="128" t="s">
        <v>665</v>
      </c>
      <c r="P14" s="524"/>
      <c r="Q14" s="124" t="s">
        <v>665</v>
      </c>
      <c r="R14" s="318">
        <v>44421</v>
      </c>
      <c r="S14" s="92">
        <v>0.5</v>
      </c>
      <c r="T14" s="396" t="s">
        <v>799</v>
      </c>
    </row>
    <row r="15" spans="1:22" ht="76.5">
      <c r="A15" s="234">
        <v>9</v>
      </c>
      <c r="B15" s="534"/>
      <c r="C15" s="534"/>
      <c r="D15" s="229" t="s">
        <v>185</v>
      </c>
      <c r="E15" s="229" t="s">
        <v>74</v>
      </c>
      <c r="F15" s="231" t="s">
        <v>25</v>
      </c>
      <c r="G15" s="231" t="s">
        <v>22</v>
      </c>
      <c r="H15" s="231" t="s">
        <v>22</v>
      </c>
      <c r="I15" s="231" t="s">
        <v>51</v>
      </c>
      <c r="J15" s="230" t="s">
        <v>186</v>
      </c>
      <c r="K15" s="229" t="s">
        <v>165</v>
      </c>
      <c r="L15" s="163"/>
      <c r="M15" s="144"/>
      <c r="N15" s="73"/>
      <c r="O15" s="128"/>
      <c r="P15" s="524"/>
      <c r="Q15" s="124"/>
      <c r="R15" s="318">
        <v>44421</v>
      </c>
      <c r="S15" s="92">
        <v>0</v>
      </c>
      <c r="T15" s="197"/>
    </row>
    <row r="16" spans="1:22" ht="89.25">
      <c r="A16" s="234">
        <v>10</v>
      </c>
      <c r="B16" s="534"/>
      <c r="C16" s="534"/>
      <c r="D16" s="229" t="s">
        <v>187</v>
      </c>
      <c r="E16" s="229" t="s">
        <v>74</v>
      </c>
      <c r="F16" s="231" t="s">
        <v>78</v>
      </c>
      <c r="G16" s="231" t="s">
        <v>22</v>
      </c>
      <c r="H16" s="231" t="s">
        <v>22</v>
      </c>
      <c r="I16" s="231" t="s">
        <v>51</v>
      </c>
      <c r="J16" s="230" t="s">
        <v>188</v>
      </c>
      <c r="K16" s="229" t="s">
        <v>165</v>
      </c>
      <c r="L16" s="163" t="s">
        <v>665</v>
      </c>
      <c r="M16" s="144" t="s">
        <v>666</v>
      </c>
      <c r="N16" s="73" t="s">
        <v>665</v>
      </c>
      <c r="O16" s="128" t="s">
        <v>665</v>
      </c>
      <c r="P16" s="524"/>
      <c r="Q16" s="124"/>
      <c r="R16" s="318">
        <v>44421</v>
      </c>
      <c r="S16" s="92">
        <v>0.6</v>
      </c>
      <c r="T16" s="197" t="s">
        <v>807</v>
      </c>
    </row>
    <row r="17" spans="1:20" ht="76.5">
      <c r="A17" s="234">
        <v>11</v>
      </c>
      <c r="B17" s="534"/>
      <c r="C17" s="534"/>
      <c r="D17" s="229" t="s">
        <v>189</v>
      </c>
      <c r="E17" s="229" t="s">
        <v>74</v>
      </c>
      <c r="F17" s="231" t="s">
        <v>78</v>
      </c>
      <c r="G17" s="231" t="s">
        <v>22</v>
      </c>
      <c r="H17" s="231" t="s">
        <v>22</v>
      </c>
      <c r="I17" s="231" t="s">
        <v>51</v>
      </c>
      <c r="J17" s="230" t="s">
        <v>190</v>
      </c>
      <c r="K17" s="229" t="s">
        <v>191</v>
      </c>
      <c r="L17" s="163" t="s">
        <v>665</v>
      </c>
      <c r="M17" s="144" t="s">
        <v>777</v>
      </c>
      <c r="N17" s="73" t="s">
        <v>665</v>
      </c>
      <c r="O17" s="128" t="s">
        <v>665</v>
      </c>
      <c r="P17" s="524"/>
      <c r="Q17" s="124"/>
      <c r="R17" s="318">
        <v>44421</v>
      </c>
      <c r="S17" s="92">
        <v>0.6</v>
      </c>
      <c r="T17" s="197" t="s">
        <v>806</v>
      </c>
    </row>
    <row r="18" spans="1:20" ht="76.5">
      <c r="A18" s="234">
        <v>12</v>
      </c>
      <c r="B18" s="534"/>
      <c r="C18" s="534"/>
      <c r="D18" s="229" t="s">
        <v>192</v>
      </c>
      <c r="E18" s="229" t="s">
        <v>74</v>
      </c>
      <c r="F18" s="226" t="s">
        <v>93</v>
      </c>
      <c r="G18" s="30" t="s">
        <v>22</v>
      </c>
      <c r="H18" s="30" t="s">
        <v>22</v>
      </c>
      <c r="I18" s="231" t="s">
        <v>51</v>
      </c>
      <c r="J18" s="230" t="s">
        <v>193</v>
      </c>
      <c r="K18" s="229" t="s">
        <v>194</v>
      </c>
      <c r="L18" s="163"/>
      <c r="M18" s="144"/>
      <c r="N18" s="73"/>
      <c r="O18" s="128"/>
      <c r="P18" s="524"/>
      <c r="Q18" s="124"/>
      <c r="R18" s="318">
        <v>44421</v>
      </c>
      <c r="S18" s="92">
        <v>0</v>
      </c>
      <c r="T18" s="181"/>
    </row>
    <row r="19" spans="1:20" ht="99.75" customHeight="1">
      <c r="A19" s="234">
        <v>13</v>
      </c>
      <c r="B19" s="534"/>
      <c r="C19" s="534"/>
      <c r="D19" s="229" t="s">
        <v>195</v>
      </c>
      <c r="E19" s="229" t="s">
        <v>74</v>
      </c>
      <c r="F19" s="226" t="s">
        <v>78</v>
      </c>
      <c r="G19" s="226" t="s">
        <v>22</v>
      </c>
      <c r="H19" s="226" t="s">
        <v>22</v>
      </c>
      <c r="I19" s="231" t="s">
        <v>51</v>
      </c>
      <c r="J19" s="230" t="s">
        <v>196</v>
      </c>
      <c r="K19" s="229" t="s">
        <v>197</v>
      </c>
      <c r="L19" s="163"/>
      <c r="M19" s="144" t="s">
        <v>666</v>
      </c>
      <c r="N19" s="73" t="s">
        <v>665</v>
      </c>
      <c r="O19" s="128" t="s">
        <v>665</v>
      </c>
      <c r="P19" s="524"/>
      <c r="Q19" s="124" t="s">
        <v>665</v>
      </c>
      <c r="R19" s="318">
        <v>44421</v>
      </c>
      <c r="S19" s="155">
        <v>0.66</v>
      </c>
      <c r="T19" s="197" t="s">
        <v>692</v>
      </c>
    </row>
    <row r="20" spans="1:20" ht="98.25" customHeight="1">
      <c r="A20" s="245">
        <v>14</v>
      </c>
      <c r="B20" s="534"/>
      <c r="C20" s="534"/>
      <c r="D20" s="229" t="s">
        <v>198</v>
      </c>
      <c r="E20" s="229" t="s">
        <v>74</v>
      </c>
      <c r="F20" s="231" t="s">
        <v>78</v>
      </c>
      <c r="G20" s="231" t="s">
        <v>22</v>
      </c>
      <c r="H20" s="231" t="s">
        <v>22</v>
      </c>
      <c r="I20" s="231" t="s">
        <v>51</v>
      </c>
      <c r="J20" s="230" t="s">
        <v>199</v>
      </c>
      <c r="K20" s="229" t="s">
        <v>194</v>
      </c>
      <c r="L20" s="163"/>
      <c r="M20" s="144" t="s">
        <v>666</v>
      </c>
      <c r="N20" s="73" t="s">
        <v>665</v>
      </c>
      <c r="O20" s="238" t="s">
        <v>665</v>
      </c>
      <c r="P20" s="524"/>
      <c r="Q20" s="124" t="s">
        <v>665</v>
      </c>
      <c r="R20" s="318">
        <v>44421</v>
      </c>
      <c r="S20" s="155">
        <v>0.66</v>
      </c>
      <c r="T20" s="197" t="s">
        <v>692</v>
      </c>
    </row>
    <row r="21" spans="1:20" ht="170.25" customHeight="1">
      <c r="A21" s="246">
        <v>15</v>
      </c>
      <c r="B21" s="534"/>
      <c r="C21" s="534"/>
      <c r="D21" s="229" t="s">
        <v>200</v>
      </c>
      <c r="E21" s="229" t="s">
        <v>74</v>
      </c>
      <c r="F21" s="231" t="s">
        <v>78</v>
      </c>
      <c r="G21" s="231" t="s">
        <v>22</v>
      </c>
      <c r="H21" s="231" t="s">
        <v>22</v>
      </c>
      <c r="I21" s="231" t="s">
        <v>51</v>
      </c>
      <c r="J21" s="229" t="s">
        <v>201</v>
      </c>
      <c r="K21" s="229" t="s">
        <v>194</v>
      </c>
      <c r="L21" s="163"/>
      <c r="M21" s="144" t="s">
        <v>666</v>
      </c>
      <c r="N21" s="73" t="s">
        <v>665</v>
      </c>
      <c r="O21" s="128" t="s">
        <v>665</v>
      </c>
      <c r="P21" s="524"/>
      <c r="Q21" s="124" t="s">
        <v>665</v>
      </c>
      <c r="R21" s="318">
        <v>44421</v>
      </c>
      <c r="S21" s="155">
        <v>0.66</v>
      </c>
      <c r="T21" s="197" t="s">
        <v>692</v>
      </c>
    </row>
    <row r="22" spans="1:20" ht="101.25" customHeight="1">
      <c r="A22" s="540">
        <v>16</v>
      </c>
      <c r="B22" s="534"/>
      <c r="C22" s="534"/>
      <c r="D22" s="481" t="s">
        <v>202</v>
      </c>
      <c r="E22" s="481" t="s">
        <v>203</v>
      </c>
      <c r="F22" s="461" t="s">
        <v>78</v>
      </c>
      <c r="G22" s="461" t="s">
        <v>22</v>
      </c>
      <c r="H22" s="461" t="s">
        <v>22</v>
      </c>
      <c r="I22" s="461" t="s">
        <v>89</v>
      </c>
      <c r="J22" s="229" t="s">
        <v>204</v>
      </c>
      <c r="K22" s="229" t="s">
        <v>194</v>
      </c>
      <c r="L22" s="163"/>
      <c r="M22" s="144" t="s">
        <v>666</v>
      </c>
      <c r="N22" s="73" t="s">
        <v>665</v>
      </c>
      <c r="O22" s="128" t="s">
        <v>665</v>
      </c>
      <c r="P22" s="524"/>
      <c r="Q22" s="124" t="s">
        <v>665</v>
      </c>
      <c r="R22" s="318">
        <v>44421</v>
      </c>
      <c r="S22" s="155">
        <v>0.66</v>
      </c>
      <c r="T22" s="197" t="s">
        <v>692</v>
      </c>
    </row>
    <row r="23" spans="1:20" ht="101.25" customHeight="1">
      <c r="A23" s="541"/>
      <c r="B23" s="534"/>
      <c r="C23" s="534"/>
      <c r="D23" s="483"/>
      <c r="E23" s="483"/>
      <c r="F23" s="463"/>
      <c r="G23" s="463"/>
      <c r="H23" s="463"/>
      <c r="I23" s="463"/>
      <c r="J23" s="229" t="s">
        <v>205</v>
      </c>
      <c r="K23" s="229" t="s">
        <v>194</v>
      </c>
      <c r="L23" s="163"/>
      <c r="M23" s="144" t="s">
        <v>666</v>
      </c>
      <c r="N23" s="73" t="s">
        <v>665</v>
      </c>
      <c r="O23" s="128" t="s">
        <v>665</v>
      </c>
      <c r="P23" s="525"/>
      <c r="Q23" s="124" t="s">
        <v>665</v>
      </c>
      <c r="R23" s="318">
        <v>44421</v>
      </c>
      <c r="S23" s="155">
        <v>0.66</v>
      </c>
      <c r="T23" s="197" t="s">
        <v>692</v>
      </c>
    </row>
    <row r="24" spans="1:20" ht="60.75" customHeight="1">
      <c r="A24" s="169">
        <v>17</v>
      </c>
      <c r="B24" s="534"/>
      <c r="C24" s="534"/>
      <c r="D24" s="510" t="s">
        <v>206</v>
      </c>
      <c r="E24" s="481" t="s">
        <v>74</v>
      </c>
      <c r="F24" s="461" t="s">
        <v>16</v>
      </c>
      <c r="G24" s="461" t="s">
        <v>22</v>
      </c>
      <c r="H24" s="461" t="s">
        <v>18</v>
      </c>
      <c r="I24" s="461" t="s">
        <v>51</v>
      </c>
      <c r="J24" s="229" t="s">
        <v>207</v>
      </c>
      <c r="K24" s="229" t="s">
        <v>194</v>
      </c>
      <c r="L24" s="163" t="s">
        <v>665</v>
      </c>
      <c r="M24" s="144" t="s">
        <v>666</v>
      </c>
      <c r="N24" s="161" t="s">
        <v>665</v>
      </c>
      <c r="O24" s="128" t="s">
        <v>665</v>
      </c>
      <c r="P24" s="6"/>
      <c r="Q24" s="6" t="s">
        <v>665</v>
      </c>
      <c r="R24" s="318">
        <v>44421</v>
      </c>
      <c r="S24" s="92">
        <v>0.5</v>
      </c>
      <c r="T24" s="197" t="s">
        <v>805</v>
      </c>
    </row>
    <row r="25" spans="1:20" ht="51.75" thickBot="1">
      <c r="A25" s="128">
        <v>18</v>
      </c>
      <c r="B25" s="534"/>
      <c r="C25" s="534"/>
      <c r="D25" s="510"/>
      <c r="E25" s="483"/>
      <c r="F25" s="463"/>
      <c r="G25" s="463"/>
      <c r="H25" s="463"/>
      <c r="I25" s="463"/>
      <c r="J25" s="229" t="s">
        <v>208</v>
      </c>
      <c r="K25" s="229" t="s">
        <v>194</v>
      </c>
      <c r="L25" s="163"/>
      <c r="M25" s="144"/>
      <c r="N25" s="161"/>
      <c r="O25" s="128"/>
      <c r="P25" s="353"/>
      <c r="Q25" s="358"/>
      <c r="R25" s="318">
        <v>44421</v>
      </c>
      <c r="S25" s="355">
        <v>0</v>
      </c>
      <c r="T25" s="161"/>
    </row>
    <row r="26" spans="1:20" ht="13.5" thickBot="1">
      <c r="A26" s="442"/>
      <c r="B26" s="442"/>
      <c r="C26" s="442"/>
      <c r="D26" s="442"/>
      <c r="E26" s="442"/>
      <c r="F26" s="442"/>
      <c r="G26" s="442"/>
      <c r="H26" s="442"/>
      <c r="I26" s="442"/>
      <c r="J26" s="60"/>
      <c r="K26" s="60"/>
      <c r="L26" s="3"/>
      <c r="M26" s="3"/>
      <c r="N26" s="3"/>
      <c r="O26" s="3"/>
      <c r="P26" s="537" t="s">
        <v>768</v>
      </c>
      <c r="Q26" s="538"/>
      <c r="R26" s="539"/>
      <c r="S26" s="379">
        <f>SUM(S7:S25)/19</f>
        <v>0.45157894736842108</v>
      </c>
    </row>
    <row r="27" spans="1:20">
      <c r="A27" s="450" t="s">
        <v>569</v>
      </c>
      <c r="B27" s="449"/>
      <c r="C27" s="449"/>
      <c r="D27" s="449"/>
      <c r="E27" s="449"/>
      <c r="F27" s="446"/>
      <c r="G27" s="442"/>
      <c r="H27" s="442"/>
      <c r="I27" s="131"/>
      <c r="J27" s="60"/>
      <c r="K27" s="60"/>
      <c r="L27" s="3"/>
      <c r="M27" s="3"/>
      <c r="N27" s="3"/>
      <c r="O27" s="3"/>
      <c r="P27" s="3"/>
      <c r="Q27" s="3"/>
    </row>
    <row r="28" spans="1:20">
      <c r="A28" s="450" t="s">
        <v>33</v>
      </c>
      <c r="B28" s="446"/>
      <c r="C28" s="10" t="s">
        <v>34</v>
      </c>
      <c r="D28" s="10" t="s">
        <v>35</v>
      </c>
      <c r="E28" s="451" t="s">
        <v>36</v>
      </c>
      <c r="F28" s="452"/>
      <c r="G28" s="444"/>
      <c r="H28" s="444"/>
      <c r="I28" s="9"/>
      <c r="J28" s="60"/>
      <c r="K28" s="121"/>
      <c r="L28" s="121"/>
      <c r="M28" s="121"/>
      <c r="N28" s="121"/>
      <c r="O28" s="121"/>
      <c r="P28" s="121"/>
      <c r="Q28" s="121"/>
    </row>
    <row r="29" spans="1:20" ht="51">
      <c r="A29" s="445" t="s">
        <v>549</v>
      </c>
      <c r="B29" s="446"/>
      <c r="C29" s="11" t="s">
        <v>547</v>
      </c>
      <c r="D29" s="119" t="s">
        <v>548</v>
      </c>
      <c r="E29" s="447"/>
      <c r="F29" s="417"/>
      <c r="G29" s="133"/>
      <c r="H29" s="47"/>
      <c r="I29" s="9"/>
      <c r="J29" s="9"/>
      <c r="K29" s="121"/>
      <c r="L29" s="121"/>
      <c r="M29" s="121"/>
      <c r="N29" s="121"/>
      <c r="O29" s="121"/>
      <c r="P29" s="121"/>
      <c r="Q29" s="121"/>
    </row>
    <row r="30" spans="1:20">
      <c r="A30" s="536"/>
      <c r="B30" s="536"/>
      <c r="C30" s="536"/>
      <c r="D30" s="536"/>
      <c r="E30" s="535"/>
      <c r="F30" s="535"/>
      <c r="G30" s="535"/>
      <c r="H30" s="535"/>
      <c r="I30" s="9"/>
      <c r="J30" s="9"/>
      <c r="K30" s="145"/>
      <c r="L30" s="145"/>
      <c r="M30" s="145"/>
      <c r="N30" s="145"/>
      <c r="O30" s="145"/>
      <c r="P30" s="145"/>
      <c r="Q30" s="145"/>
    </row>
    <row r="31" spans="1:20">
      <c r="A31" s="443"/>
      <c r="B31" s="443"/>
      <c r="C31" s="443"/>
      <c r="D31" s="408"/>
      <c r="E31" s="535"/>
      <c r="F31" s="535"/>
      <c r="G31" s="535"/>
      <c r="H31" s="535"/>
      <c r="I31" s="9"/>
      <c r="J31" s="9"/>
      <c r="K31" s="60"/>
      <c r="L31" s="3"/>
      <c r="M31" s="3"/>
      <c r="N31" s="3"/>
      <c r="O31" s="3"/>
      <c r="P31" s="3"/>
      <c r="Q31" s="3"/>
    </row>
  </sheetData>
  <mergeCells count="55">
    <mergeCell ref="P26:R26"/>
    <mergeCell ref="E24:E25"/>
    <mergeCell ref="R5:R6"/>
    <mergeCell ref="A22:A23"/>
    <mergeCell ref="E22:E23"/>
    <mergeCell ref="F22:F23"/>
    <mergeCell ref="H22:H23"/>
    <mergeCell ref="O5:O6"/>
    <mergeCell ref="P5:P6"/>
    <mergeCell ref="Q5:Q6"/>
    <mergeCell ref="I24:I25"/>
    <mergeCell ref="B7:B25"/>
    <mergeCell ref="G31:H31"/>
    <mergeCell ref="A30:D30"/>
    <mergeCell ref="E30:F30"/>
    <mergeCell ref="G30:H30"/>
    <mergeCell ref="E28:F28"/>
    <mergeCell ref="G28:H28"/>
    <mergeCell ref="A31:D31"/>
    <mergeCell ref="E31:F31"/>
    <mergeCell ref="A28:B28"/>
    <mergeCell ref="A29:B29"/>
    <mergeCell ref="E29:F29"/>
    <mergeCell ref="A27:F27"/>
    <mergeCell ref="I22:I23"/>
    <mergeCell ref="G27:H27"/>
    <mergeCell ref="M5:M6"/>
    <mergeCell ref="N5:N6"/>
    <mergeCell ref="D5:D6"/>
    <mergeCell ref="E5:E6"/>
    <mergeCell ref="F5:F6"/>
    <mergeCell ref="A26:I26"/>
    <mergeCell ref="D22:D23"/>
    <mergeCell ref="G22:G23"/>
    <mergeCell ref="F24:F25"/>
    <mergeCell ref="G24:G25"/>
    <mergeCell ref="H24:H25"/>
    <mergeCell ref="C7:C25"/>
    <mergeCell ref="D24:D25"/>
    <mergeCell ref="A1:C3"/>
    <mergeCell ref="D1:T3"/>
    <mergeCell ref="P7:P23"/>
    <mergeCell ref="G5:G6"/>
    <mergeCell ref="H5:H6"/>
    <mergeCell ref="I5:I6"/>
    <mergeCell ref="J5:J6"/>
    <mergeCell ref="K5:K6"/>
    <mergeCell ref="L4:T4"/>
    <mergeCell ref="S5:S6"/>
    <mergeCell ref="T5:T6"/>
    <mergeCell ref="A4:K4"/>
    <mergeCell ref="A5:A6"/>
    <mergeCell ref="B5:B6"/>
    <mergeCell ref="C5:C6"/>
    <mergeCell ref="L5:L6"/>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26"/>
  <sheetViews>
    <sheetView topLeftCell="J14" zoomScale="90" zoomScaleNormal="90" workbookViewId="0">
      <selection activeCell="R16" sqref="R16"/>
    </sheetView>
  </sheetViews>
  <sheetFormatPr baseColWidth="10" defaultColWidth="11.42578125" defaultRowHeight="12.75"/>
  <cols>
    <col min="1" max="1" width="6.140625" style="4" customWidth="1"/>
    <col min="2" max="2" width="14.5703125" style="4" customWidth="1"/>
    <col min="3" max="3" width="14.7109375" style="4" customWidth="1"/>
    <col min="4" max="4" width="22.28515625" style="4" customWidth="1"/>
    <col min="5" max="5" width="15.7109375" style="4" customWidth="1"/>
    <col min="6" max="7" width="11.42578125" style="4"/>
    <col min="8" max="8" width="13.140625" style="4" customWidth="1"/>
    <col min="9" max="9" width="11.42578125" style="4"/>
    <col min="10" max="10" width="23.42578125" style="4" customWidth="1"/>
    <col min="11" max="11" width="38.85546875" style="4" customWidth="1"/>
    <col min="12" max="13" width="13.140625" style="4" customWidth="1"/>
    <col min="14" max="14" width="13.7109375" style="4" customWidth="1"/>
    <col min="15" max="16" width="15.5703125" style="4" customWidth="1"/>
    <col min="17" max="17" width="14.85546875" style="4" customWidth="1"/>
    <col min="18" max="18" width="14.140625" style="4" customWidth="1"/>
    <col min="19" max="19" width="11.42578125" style="4"/>
    <col min="20" max="20" width="28.85546875" style="4" customWidth="1"/>
    <col min="21" max="21" width="5.140625" style="4" customWidth="1"/>
    <col min="22" max="16384" width="11.42578125" style="4"/>
  </cols>
  <sheetData>
    <row r="1" spans="1:256 1025:1025" s="2" customFormat="1" ht="12.75" customHeight="1">
      <c r="A1" s="548"/>
      <c r="B1" s="548"/>
      <c r="C1" s="548"/>
      <c r="D1" s="549" t="s">
        <v>769</v>
      </c>
      <c r="E1" s="549"/>
      <c r="F1" s="549"/>
      <c r="G1" s="549"/>
      <c r="H1" s="549"/>
      <c r="I1" s="549"/>
      <c r="J1" s="549"/>
      <c r="K1" s="549"/>
      <c r="L1" s="549"/>
      <c r="M1" s="549"/>
      <c r="N1" s="549"/>
      <c r="O1" s="549"/>
      <c r="P1" s="549"/>
      <c r="Q1" s="549"/>
      <c r="R1" s="549"/>
      <c r="S1" s="549"/>
      <c r="T1" s="549"/>
      <c r="IV1" s="3"/>
      <c r="AMK1" s="3"/>
    </row>
    <row r="2" spans="1:256 1025:1025" s="2" customFormat="1">
      <c r="A2" s="548"/>
      <c r="B2" s="548"/>
      <c r="C2" s="548"/>
      <c r="D2" s="549"/>
      <c r="E2" s="549"/>
      <c r="F2" s="549"/>
      <c r="G2" s="549"/>
      <c r="H2" s="549"/>
      <c r="I2" s="549"/>
      <c r="J2" s="549"/>
      <c r="K2" s="549"/>
      <c r="L2" s="549"/>
      <c r="M2" s="549"/>
      <c r="N2" s="549"/>
      <c r="O2" s="549"/>
      <c r="P2" s="549"/>
      <c r="Q2" s="549"/>
      <c r="R2" s="549"/>
      <c r="S2" s="549"/>
      <c r="T2" s="549"/>
      <c r="IV2" s="3"/>
      <c r="AMK2" s="3"/>
    </row>
    <row r="3" spans="1:256 1025:1025" s="3" customFormat="1">
      <c r="A3" s="548"/>
      <c r="B3" s="548"/>
      <c r="C3" s="548"/>
      <c r="D3" s="549"/>
      <c r="E3" s="549"/>
      <c r="F3" s="549"/>
      <c r="G3" s="549"/>
      <c r="H3" s="549"/>
      <c r="I3" s="549"/>
      <c r="J3" s="549"/>
      <c r="K3" s="549"/>
      <c r="L3" s="549"/>
      <c r="M3" s="549"/>
      <c r="N3" s="549"/>
      <c r="O3" s="549"/>
      <c r="P3" s="549"/>
      <c r="Q3" s="549"/>
      <c r="R3" s="549"/>
      <c r="S3" s="549"/>
      <c r="T3" s="549"/>
    </row>
    <row r="4" spans="1:256 1025:1025" ht="37.5" customHeight="1">
      <c r="A4" s="553" t="s">
        <v>40</v>
      </c>
      <c r="B4" s="552" t="s">
        <v>546</v>
      </c>
      <c r="C4" s="531"/>
      <c r="D4" s="531"/>
      <c r="E4" s="531"/>
      <c r="F4" s="531"/>
      <c r="G4" s="531"/>
      <c r="H4" s="531"/>
      <c r="I4" s="531"/>
      <c r="J4" s="531"/>
      <c r="K4" s="531"/>
      <c r="L4" s="527" t="s">
        <v>559</v>
      </c>
      <c r="M4" s="527"/>
      <c r="N4" s="527"/>
      <c r="O4" s="527"/>
      <c r="P4" s="527"/>
      <c r="Q4" s="527"/>
      <c r="R4" s="527"/>
      <c r="S4" s="527"/>
      <c r="T4" s="527"/>
      <c r="U4" s="147"/>
    </row>
    <row r="5" spans="1:256 1025:1025" ht="12.75" customHeight="1">
      <c r="A5" s="553"/>
      <c r="B5" s="553" t="s">
        <v>554</v>
      </c>
      <c r="C5" s="553" t="s">
        <v>552</v>
      </c>
      <c r="D5" s="500" t="s">
        <v>3</v>
      </c>
      <c r="E5" s="500" t="s">
        <v>4</v>
      </c>
      <c r="F5" s="500" t="s">
        <v>6</v>
      </c>
      <c r="G5" s="500" t="s">
        <v>7</v>
      </c>
      <c r="H5" s="500" t="s">
        <v>558</v>
      </c>
      <c r="I5" s="500" t="s">
        <v>557</v>
      </c>
      <c r="J5" s="500" t="s">
        <v>556</v>
      </c>
      <c r="K5" s="500" t="s">
        <v>555</v>
      </c>
      <c r="L5" s="507" t="s">
        <v>540</v>
      </c>
      <c r="M5" s="495" t="s">
        <v>541</v>
      </c>
      <c r="N5" s="495" t="s">
        <v>542</v>
      </c>
      <c r="O5" s="495" t="s">
        <v>543</v>
      </c>
      <c r="P5" s="495" t="s">
        <v>544</v>
      </c>
      <c r="Q5" s="495" t="s">
        <v>545</v>
      </c>
      <c r="R5" s="529" t="s">
        <v>12</v>
      </c>
      <c r="S5" s="529" t="s">
        <v>427</v>
      </c>
      <c r="T5" s="529" t="s">
        <v>13</v>
      </c>
    </row>
    <row r="6" spans="1:256 1025:1025" ht="12.75" customHeight="1">
      <c r="A6" s="554"/>
      <c r="B6" s="553"/>
      <c r="C6" s="553"/>
      <c r="D6" s="501"/>
      <c r="E6" s="501"/>
      <c r="F6" s="501"/>
      <c r="G6" s="501"/>
      <c r="H6" s="501"/>
      <c r="I6" s="501"/>
      <c r="J6" s="501"/>
      <c r="K6" s="501"/>
      <c r="L6" s="508"/>
      <c r="M6" s="496"/>
      <c r="N6" s="496"/>
      <c r="O6" s="496"/>
      <c r="P6" s="496"/>
      <c r="Q6" s="496"/>
      <c r="R6" s="530"/>
      <c r="S6" s="530"/>
      <c r="T6" s="530"/>
    </row>
    <row r="7" spans="1:256 1025:1025" ht="165.75" customHeight="1">
      <c r="A7" s="5">
        <v>1</v>
      </c>
      <c r="B7" s="545" t="s">
        <v>563</v>
      </c>
      <c r="C7" s="542" t="s">
        <v>562</v>
      </c>
      <c r="D7" s="22" t="s">
        <v>209</v>
      </c>
      <c r="E7" s="23" t="s">
        <v>399</v>
      </c>
      <c r="F7" s="229" t="s">
        <v>16</v>
      </c>
      <c r="G7" s="229" t="s">
        <v>22</v>
      </c>
      <c r="H7" s="48" t="s">
        <v>22</v>
      </c>
      <c r="I7" s="229" t="s">
        <v>51</v>
      </c>
      <c r="J7" s="247" t="s">
        <v>386</v>
      </c>
      <c r="K7" s="24" t="s">
        <v>219</v>
      </c>
      <c r="L7" s="163" t="s">
        <v>665</v>
      </c>
      <c r="M7" s="144" t="s">
        <v>666</v>
      </c>
      <c r="N7" s="73" t="s">
        <v>665</v>
      </c>
      <c r="O7" s="128" t="s">
        <v>665</v>
      </c>
      <c r="P7" s="550" t="s">
        <v>227</v>
      </c>
      <c r="Q7" s="124" t="s">
        <v>665</v>
      </c>
      <c r="R7" s="318">
        <v>44421</v>
      </c>
      <c r="S7" s="198">
        <v>0.6</v>
      </c>
      <c r="T7" s="81" t="s">
        <v>780</v>
      </c>
    </row>
    <row r="8" spans="1:256 1025:1025" ht="209.25" customHeight="1">
      <c r="A8" s="5">
        <v>2</v>
      </c>
      <c r="B8" s="546"/>
      <c r="C8" s="543"/>
      <c r="D8" s="22" t="s">
        <v>210</v>
      </c>
      <c r="E8" s="23" t="s">
        <v>390</v>
      </c>
      <c r="F8" s="229" t="s">
        <v>16</v>
      </c>
      <c r="G8" s="229" t="s">
        <v>22</v>
      </c>
      <c r="H8" s="48" t="s">
        <v>22</v>
      </c>
      <c r="I8" s="229" t="s">
        <v>51</v>
      </c>
      <c r="J8" s="247" t="s">
        <v>388</v>
      </c>
      <c r="K8" s="24" t="s">
        <v>220</v>
      </c>
      <c r="L8" s="163" t="s">
        <v>665</v>
      </c>
      <c r="M8" s="144" t="s">
        <v>666</v>
      </c>
      <c r="N8" s="73" t="s">
        <v>665</v>
      </c>
      <c r="O8" s="128" t="s">
        <v>665</v>
      </c>
      <c r="P8" s="551"/>
      <c r="Q8" s="124" t="s">
        <v>665</v>
      </c>
      <c r="R8" s="318">
        <v>44421</v>
      </c>
      <c r="S8" s="198">
        <v>0.66</v>
      </c>
      <c r="T8" s="81" t="s">
        <v>781</v>
      </c>
    </row>
    <row r="9" spans="1:256 1025:1025" ht="187.5" customHeight="1">
      <c r="A9" s="5">
        <v>3</v>
      </c>
      <c r="B9" s="546"/>
      <c r="C9" s="543"/>
      <c r="D9" s="22" t="s">
        <v>211</v>
      </c>
      <c r="E9" s="23" t="s">
        <v>390</v>
      </c>
      <c r="F9" s="229" t="s">
        <v>16</v>
      </c>
      <c r="G9" s="229" t="s">
        <v>22</v>
      </c>
      <c r="H9" s="48" t="s">
        <v>22</v>
      </c>
      <c r="I9" s="229" t="s">
        <v>51</v>
      </c>
      <c r="J9" s="247" t="s">
        <v>387</v>
      </c>
      <c r="K9" s="24" t="s">
        <v>221</v>
      </c>
      <c r="L9" s="163" t="s">
        <v>665</v>
      </c>
      <c r="M9" s="144" t="s">
        <v>666</v>
      </c>
      <c r="N9" s="73" t="s">
        <v>665</v>
      </c>
      <c r="O9" s="128" t="s">
        <v>665</v>
      </c>
      <c r="P9" s="551"/>
      <c r="Q9" s="124" t="s">
        <v>665</v>
      </c>
      <c r="R9" s="318">
        <v>44421</v>
      </c>
      <c r="S9" s="198">
        <v>0.6</v>
      </c>
      <c r="T9" s="81" t="s">
        <v>782</v>
      </c>
    </row>
    <row r="10" spans="1:256 1025:1025" ht="127.5" customHeight="1">
      <c r="A10" s="5">
        <v>4</v>
      </c>
      <c r="B10" s="546"/>
      <c r="C10" s="543"/>
      <c r="D10" s="22" t="s">
        <v>391</v>
      </c>
      <c r="E10" s="23" t="s">
        <v>216</v>
      </c>
      <c r="F10" s="229" t="s">
        <v>16</v>
      </c>
      <c r="G10" s="229" t="s">
        <v>22</v>
      </c>
      <c r="H10" s="48" t="s">
        <v>22</v>
      </c>
      <c r="I10" s="229" t="s">
        <v>51</v>
      </c>
      <c r="J10" s="247" t="s">
        <v>389</v>
      </c>
      <c r="K10" s="24" t="s">
        <v>222</v>
      </c>
      <c r="L10" s="163" t="s">
        <v>665</v>
      </c>
      <c r="M10" s="144" t="s">
        <v>666</v>
      </c>
      <c r="N10" s="73" t="s">
        <v>665</v>
      </c>
      <c r="O10" s="128" t="s">
        <v>665</v>
      </c>
      <c r="P10" s="551"/>
      <c r="Q10" s="124" t="s">
        <v>665</v>
      </c>
      <c r="R10" s="318">
        <v>44421</v>
      </c>
      <c r="S10" s="198">
        <v>0.5</v>
      </c>
      <c r="T10" s="81" t="s">
        <v>733</v>
      </c>
    </row>
    <row r="11" spans="1:256 1025:1025" ht="63.75">
      <c r="A11" s="5">
        <v>5</v>
      </c>
      <c r="B11" s="546"/>
      <c r="C11" s="543"/>
      <c r="D11" s="22" t="s">
        <v>393</v>
      </c>
      <c r="E11" s="23" t="s">
        <v>216</v>
      </c>
      <c r="F11" s="229" t="s">
        <v>16</v>
      </c>
      <c r="G11" s="229" t="s">
        <v>22</v>
      </c>
      <c r="H11" s="48" t="s">
        <v>22</v>
      </c>
      <c r="I11" s="229" t="s">
        <v>51</v>
      </c>
      <c r="J11" s="247" t="s">
        <v>392</v>
      </c>
      <c r="K11" s="24" t="s">
        <v>223</v>
      </c>
      <c r="L11" s="163" t="s">
        <v>665</v>
      </c>
      <c r="M11" s="144" t="s">
        <v>666</v>
      </c>
      <c r="N11" s="73" t="s">
        <v>665</v>
      </c>
      <c r="O11" s="128" t="s">
        <v>665</v>
      </c>
      <c r="P11" s="551"/>
      <c r="Q11" s="124" t="s">
        <v>665</v>
      </c>
      <c r="R11" s="318">
        <v>44421</v>
      </c>
      <c r="S11" s="198">
        <v>0.5</v>
      </c>
      <c r="T11" s="359" t="s">
        <v>783</v>
      </c>
    </row>
    <row r="12" spans="1:256 1025:1025" ht="102">
      <c r="A12" s="5">
        <v>6</v>
      </c>
      <c r="B12" s="546"/>
      <c r="C12" s="543"/>
      <c r="D12" s="22" t="s">
        <v>212</v>
      </c>
      <c r="E12" s="23" t="s">
        <v>216</v>
      </c>
      <c r="F12" s="229" t="s">
        <v>16</v>
      </c>
      <c r="G12" s="229" t="s">
        <v>22</v>
      </c>
      <c r="H12" s="48" t="s">
        <v>22</v>
      </c>
      <c r="I12" s="229" t="s">
        <v>51</v>
      </c>
      <c r="J12" s="247" t="s">
        <v>394</v>
      </c>
      <c r="K12" s="24" t="s">
        <v>425</v>
      </c>
      <c r="L12" s="163"/>
      <c r="M12" s="144" t="s">
        <v>666</v>
      </c>
      <c r="N12" s="73" t="s">
        <v>665</v>
      </c>
      <c r="O12" s="128" t="s">
        <v>665</v>
      </c>
      <c r="P12" s="551"/>
      <c r="Q12" s="124" t="s">
        <v>665</v>
      </c>
      <c r="R12" s="318">
        <v>44421</v>
      </c>
      <c r="S12" s="198">
        <v>0</v>
      </c>
      <c r="T12" s="81" t="s">
        <v>693</v>
      </c>
    </row>
    <row r="13" spans="1:256 1025:1025" ht="83.25" customHeight="1">
      <c r="A13" s="5">
        <v>7</v>
      </c>
      <c r="B13" s="546"/>
      <c r="C13" s="543"/>
      <c r="D13" s="22" t="s">
        <v>213</v>
      </c>
      <c r="E13" s="23" t="s">
        <v>217</v>
      </c>
      <c r="F13" s="29" t="s">
        <v>25</v>
      </c>
      <c r="G13" s="229" t="s">
        <v>22</v>
      </c>
      <c r="H13" s="48" t="s">
        <v>218</v>
      </c>
      <c r="I13" s="229" t="s">
        <v>51</v>
      </c>
      <c r="J13" s="247" t="s">
        <v>395</v>
      </c>
      <c r="K13" s="24" t="s">
        <v>224</v>
      </c>
      <c r="L13" s="163"/>
      <c r="M13" s="144" t="s">
        <v>666</v>
      </c>
      <c r="N13" s="73" t="s">
        <v>665</v>
      </c>
      <c r="O13" s="128" t="s">
        <v>665</v>
      </c>
      <c r="P13" s="551"/>
      <c r="Q13" s="124" t="s">
        <v>665</v>
      </c>
      <c r="R13" s="318">
        <v>44421</v>
      </c>
      <c r="S13" s="198">
        <v>0</v>
      </c>
      <c r="T13" s="81" t="s">
        <v>734</v>
      </c>
    </row>
    <row r="14" spans="1:256 1025:1025" ht="148.5" customHeight="1">
      <c r="A14" s="5">
        <v>8</v>
      </c>
      <c r="B14" s="546"/>
      <c r="C14" s="543"/>
      <c r="D14" s="22" t="s">
        <v>214</v>
      </c>
      <c r="E14" s="23" t="s">
        <v>217</v>
      </c>
      <c r="F14" s="27" t="s">
        <v>25</v>
      </c>
      <c r="G14" s="7" t="s">
        <v>22</v>
      </c>
      <c r="H14" s="48" t="s">
        <v>22</v>
      </c>
      <c r="I14" s="7" t="s">
        <v>51</v>
      </c>
      <c r="J14" s="26" t="s">
        <v>396</v>
      </c>
      <c r="K14" s="24" t="s">
        <v>225</v>
      </c>
      <c r="L14" s="163"/>
      <c r="M14" s="144" t="s">
        <v>666</v>
      </c>
      <c r="N14" s="73" t="s">
        <v>665</v>
      </c>
      <c r="O14" s="128" t="s">
        <v>665</v>
      </c>
      <c r="P14" s="551"/>
      <c r="Q14" s="180" t="s">
        <v>665</v>
      </c>
      <c r="R14" s="318">
        <v>44421</v>
      </c>
      <c r="S14" s="198">
        <v>0.4</v>
      </c>
      <c r="T14" s="26" t="s">
        <v>694</v>
      </c>
    </row>
    <row r="15" spans="1:256 1025:1025" ht="81" customHeight="1">
      <c r="A15" s="5">
        <v>9</v>
      </c>
      <c r="B15" s="546"/>
      <c r="C15" s="543"/>
      <c r="D15" s="65" t="s">
        <v>215</v>
      </c>
      <c r="E15" s="66" t="s">
        <v>398</v>
      </c>
      <c r="F15" s="21" t="s">
        <v>25</v>
      </c>
      <c r="G15" s="63" t="s">
        <v>22</v>
      </c>
      <c r="H15" s="68" t="s">
        <v>22</v>
      </c>
      <c r="I15" s="63" t="s">
        <v>51</v>
      </c>
      <c r="J15" s="67" t="s">
        <v>397</v>
      </c>
      <c r="K15" s="69" t="s">
        <v>226</v>
      </c>
      <c r="L15" s="163"/>
      <c r="M15" s="144" t="s">
        <v>666</v>
      </c>
      <c r="N15" s="73" t="s">
        <v>665</v>
      </c>
      <c r="O15" s="128" t="s">
        <v>665</v>
      </c>
      <c r="P15" s="551"/>
      <c r="Q15" s="124" t="s">
        <v>665</v>
      </c>
      <c r="R15" s="318">
        <v>44421</v>
      </c>
      <c r="S15" s="198">
        <v>0</v>
      </c>
      <c r="T15" s="26" t="s">
        <v>695</v>
      </c>
    </row>
    <row r="16" spans="1:256 1025:1025" ht="82.5" customHeight="1" thickBot="1">
      <c r="A16" s="5">
        <v>10</v>
      </c>
      <c r="B16" s="547"/>
      <c r="C16" s="544"/>
      <c r="D16" s="26" t="s">
        <v>400</v>
      </c>
      <c r="E16" s="26" t="s">
        <v>401</v>
      </c>
      <c r="F16" s="64" t="s">
        <v>16</v>
      </c>
      <c r="G16" s="64" t="s">
        <v>18</v>
      </c>
      <c r="H16" s="64" t="s">
        <v>18</v>
      </c>
      <c r="I16" s="62" t="s">
        <v>51</v>
      </c>
      <c r="J16" s="25" t="s">
        <v>402</v>
      </c>
      <c r="K16" s="25" t="s">
        <v>403</v>
      </c>
      <c r="L16" s="163" t="s">
        <v>665</v>
      </c>
      <c r="M16" s="144" t="s">
        <v>666</v>
      </c>
      <c r="N16" s="73" t="s">
        <v>665</v>
      </c>
      <c r="O16" s="353" t="s">
        <v>665</v>
      </c>
      <c r="P16" s="551"/>
      <c r="Q16" s="358" t="s">
        <v>665</v>
      </c>
      <c r="R16" s="318">
        <v>44421</v>
      </c>
      <c r="S16" s="384">
        <v>0.66</v>
      </c>
      <c r="T16" s="26" t="s">
        <v>735</v>
      </c>
      <c r="U16" s="35"/>
      <c r="V16" s="32"/>
      <c r="W16" s="32"/>
      <c r="X16" s="32"/>
      <c r="Y16" s="32"/>
      <c r="Z16" s="32"/>
      <c r="AA16" s="32"/>
    </row>
    <row r="17" spans="2:27" ht="25.5" customHeight="1" thickBot="1">
      <c r="D17" s="16"/>
      <c r="E17" s="17"/>
      <c r="F17" s="17"/>
      <c r="G17" s="17"/>
      <c r="H17" s="17"/>
      <c r="I17" s="17"/>
      <c r="J17" s="17"/>
      <c r="K17" s="17"/>
      <c r="L17" s="17"/>
      <c r="M17" s="17"/>
      <c r="N17" s="17"/>
      <c r="O17" s="557" t="s">
        <v>768</v>
      </c>
      <c r="P17" s="558"/>
      <c r="Q17" s="558"/>
      <c r="R17" s="559"/>
      <c r="S17" s="385">
        <f>SUM(S7:S16)/9</f>
        <v>0.43555555555555553</v>
      </c>
      <c r="T17" s="36"/>
      <c r="U17" s="35"/>
      <c r="V17" s="32"/>
      <c r="W17" s="32"/>
      <c r="X17" s="32"/>
      <c r="Y17" s="32"/>
      <c r="Z17" s="32"/>
      <c r="AA17" s="32"/>
    </row>
    <row r="18" spans="2:27" ht="30" customHeight="1">
      <c r="B18" s="450" t="s">
        <v>569</v>
      </c>
      <c r="C18" s="449"/>
      <c r="D18" s="449"/>
      <c r="E18" s="449"/>
      <c r="F18" s="449"/>
      <c r="G18" s="446"/>
      <c r="H18" s="555"/>
      <c r="I18" s="556"/>
      <c r="J18" s="148"/>
      <c r="K18" s="15"/>
      <c r="L18" s="15"/>
      <c r="M18" s="15"/>
      <c r="N18" s="15"/>
      <c r="O18" s="15"/>
      <c r="P18" s="15"/>
      <c r="Q18" s="15"/>
      <c r="R18" s="36"/>
      <c r="S18" s="36"/>
      <c r="T18" s="36"/>
      <c r="U18" s="35"/>
      <c r="V18" s="32"/>
      <c r="W18" s="32"/>
      <c r="X18" s="32"/>
      <c r="Y18" s="32"/>
      <c r="Z18" s="32"/>
      <c r="AA18" s="32"/>
    </row>
    <row r="19" spans="2:27">
      <c r="B19" s="450" t="s">
        <v>33</v>
      </c>
      <c r="C19" s="446"/>
      <c r="D19" s="10" t="s">
        <v>34</v>
      </c>
      <c r="E19" s="10" t="s">
        <v>35</v>
      </c>
      <c r="F19" s="451" t="s">
        <v>36</v>
      </c>
      <c r="G19" s="452"/>
      <c r="H19" s="560"/>
      <c r="I19" s="556"/>
      <c r="J19" s="18"/>
      <c r="K19" s="15"/>
      <c r="L19" s="15"/>
      <c r="M19" s="15"/>
      <c r="N19" s="15"/>
      <c r="O19" s="15"/>
      <c r="P19" s="15"/>
      <c r="Q19" s="15"/>
      <c r="R19" s="36"/>
      <c r="S19" s="36"/>
      <c r="T19" s="36"/>
      <c r="U19" s="35"/>
      <c r="V19" s="32"/>
      <c r="W19" s="32"/>
      <c r="X19" s="32"/>
      <c r="Y19" s="32"/>
      <c r="Z19" s="32"/>
      <c r="AA19" s="32"/>
    </row>
    <row r="20" spans="2:27" ht="25.5">
      <c r="B20" s="445" t="s">
        <v>549</v>
      </c>
      <c r="C20" s="446"/>
      <c r="D20" s="11" t="s">
        <v>547</v>
      </c>
      <c r="E20" s="119" t="s">
        <v>548</v>
      </c>
      <c r="F20" s="447"/>
      <c r="G20" s="417"/>
      <c r="H20" s="560"/>
      <c r="I20" s="556"/>
      <c r="J20" s="18"/>
      <c r="K20" s="18"/>
      <c r="L20" s="18"/>
      <c r="M20" s="18"/>
      <c r="N20" s="18"/>
      <c r="O20" s="18"/>
      <c r="P20" s="18"/>
      <c r="Q20" s="18"/>
      <c r="R20" s="36"/>
      <c r="S20" s="36"/>
      <c r="T20" s="36"/>
      <c r="U20" s="35"/>
      <c r="V20" s="32"/>
      <c r="W20" s="32"/>
      <c r="X20" s="32"/>
      <c r="Y20" s="32"/>
      <c r="Z20" s="32"/>
      <c r="AA20" s="32"/>
    </row>
    <row r="21" spans="2:27" ht="44.25" customHeight="1">
      <c r="D21" s="561"/>
      <c r="E21" s="556"/>
      <c r="F21" s="562"/>
      <c r="G21" s="562"/>
      <c r="H21" s="562"/>
      <c r="I21" s="562"/>
      <c r="J21" s="18"/>
      <c r="K21" s="18"/>
      <c r="L21" s="18"/>
      <c r="M21" s="18"/>
      <c r="N21" s="18"/>
      <c r="O21" s="18"/>
      <c r="P21" s="18"/>
      <c r="Q21" s="18"/>
      <c r="R21" s="35"/>
      <c r="S21" s="35"/>
      <c r="T21" s="35"/>
      <c r="U21" s="35"/>
      <c r="V21" s="32"/>
      <c r="W21" s="32"/>
      <c r="X21" s="32"/>
      <c r="Y21" s="32"/>
      <c r="Z21" s="32"/>
      <c r="AA21" s="32"/>
    </row>
    <row r="22" spans="2:27">
      <c r="D22" s="443"/>
      <c r="E22" s="408"/>
      <c r="F22" s="535"/>
      <c r="G22" s="535"/>
      <c r="H22" s="535"/>
      <c r="I22" s="535"/>
      <c r="J22" s="18"/>
      <c r="K22" s="18"/>
      <c r="L22" s="18"/>
      <c r="M22" s="18"/>
      <c r="N22" s="18"/>
      <c r="O22" s="18"/>
      <c r="P22" s="18"/>
      <c r="Q22" s="18"/>
      <c r="R22" s="32"/>
      <c r="S22" s="32"/>
      <c r="T22" s="32"/>
      <c r="U22" s="32"/>
      <c r="V22" s="32"/>
      <c r="W22" s="32"/>
      <c r="X22" s="32"/>
      <c r="Y22" s="32"/>
      <c r="Z22" s="32"/>
      <c r="AA22" s="32"/>
    </row>
    <row r="23" spans="2:27">
      <c r="D23" s="16"/>
      <c r="E23" s="17"/>
      <c r="F23" s="17"/>
      <c r="G23" s="17"/>
      <c r="H23" s="17"/>
      <c r="I23" s="17"/>
      <c r="J23" s="17"/>
      <c r="K23" s="17"/>
      <c r="L23" s="17"/>
      <c r="M23" s="17"/>
      <c r="N23" s="17"/>
      <c r="O23" s="17"/>
      <c r="P23" s="17"/>
      <c r="Q23" s="17"/>
      <c r="R23" s="32"/>
      <c r="S23" s="32"/>
      <c r="T23" s="32"/>
      <c r="U23" s="32"/>
      <c r="V23" s="32"/>
      <c r="W23" s="32"/>
      <c r="X23" s="32"/>
      <c r="Y23" s="32"/>
      <c r="Z23" s="32"/>
      <c r="AA23" s="32"/>
    </row>
    <row r="24" spans="2:27">
      <c r="D24" s="16"/>
      <c r="E24" s="17"/>
      <c r="F24" s="17"/>
      <c r="G24" s="17"/>
      <c r="H24" s="17"/>
      <c r="I24" s="17"/>
      <c r="J24" s="17"/>
      <c r="K24" s="17"/>
      <c r="L24" s="17"/>
      <c r="M24" s="17"/>
      <c r="N24" s="17"/>
      <c r="O24" s="17"/>
      <c r="P24" s="17"/>
      <c r="Q24" s="17"/>
      <c r="R24" s="32"/>
      <c r="S24" s="32"/>
      <c r="T24" s="32"/>
      <c r="U24" s="32"/>
      <c r="V24" s="32"/>
      <c r="W24" s="32"/>
      <c r="X24" s="32"/>
      <c r="Y24" s="32"/>
      <c r="Z24" s="32"/>
      <c r="AA24" s="32"/>
    </row>
    <row r="25" spans="2:27">
      <c r="R25" s="32"/>
      <c r="S25" s="32"/>
      <c r="T25" s="32"/>
      <c r="U25" s="32"/>
      <c r="V25" s="32"/>
      <c r="W25" s="32"/>
      <c r="X25" s="32"/>
      <c r="Y25" s="32"/>
      <c r="Z25" s="32"/>
      <c r="AA25" s="32"/>
    </row>
    <row r="26" spans="2:27">
      <c r="R26" s="32"/>
      <c r="S26" s="32"/>
      <c r="T26" s="32"/>
      <c r="U26" s="32"/>
      <c r="V26" s="32"/>
      <c r="W26" s="32"/>
      <c r="X26" s="32"/>
      <c r="Y26" s="32"/>
      <c r="Z26" s="32"/>
      <c r="AA26" s="32"/>
    </row>
  </sheetData>
  <mergeCells count="42">
    <mergeCell ref="D22:E22"/>
    <mergeCell ref="F22:G22"/>
    <mergeCell ref="H22:I22"/>
    <mergeCell ref="F19:G19"/>
    <mergeCell ref="H19:I19"/>
    <mergeCell ref="D21:E21"/>
    <mergeCell ref="F21:G21"/>
    <mergeCell ref="H21:I21"/>
    <mergeCell ref="F20:G20"/>
    <mergeCell ref="H20:I20"/>
    <mergeCell ref="H18:I18"/>
    <mergeCell ref="B18:G18"/>
    <mergeCell ref="B19:C19"/>
    <mergeCell ref="Q5:Q6"/>
    <mergeCell ref="R5:R6"/>
    <mergeCell ref="O17:R17"/>
    <mergeCell ref="S5:S6"/>
    <mergeCell ref="T5:T6"/>
    <mergeCell ref="A4:A6"/>
    <mergeCell ref="B5:B6"/>
    <mergeCell ref="C5:C6"/>
    <mergeCell ref="L5:L6"/>
    <mergeCell ref="M5:M6"/>
    <mergeCell ref="N5:N6"/>
    <mergeCell ref="O5:O6"/>
    <mergeCell ref="P5:P6"/>
    <mergeCell ref="B20:C20"/>
    <mergeCell ref="C7:C16"/>
    <mergeCell ref="B7:B16"/>
    <mergeCell ref="A1:C3"/>
    <mergeCell ref="D1:T3"/>
    <mergeCell ref="P7:P16"/>
    <mergeCell ref="I5:I6"/>
    <mergeCell ref="J5:J6"/>
    <mergeCell ref="K5:K6"/>
    <mergeCell ref="B4:K4"/>
    <mergeCell ref="D5:D6"/>
    <mergeCell ref="E5:E6"/>
    <mergeCell ref="F5:F6"/>
    <mergeCell ref="G5:G6"/>
    <mergeCell ref="H5:H6"/>
    <mergeCell ref="L4:T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8"/>
  <sheetViews>
    <sheetView topLeftCell="I13" zoomScale="90" zoomScaleNormal="90" workbookViewId="0">
      <selection activeCell="R7" sqref="R7"/>
    </sheetView>
  </sheetViews>
  <sheetFormatPr baseColWidth="10" defaultColWidth="11.42578125" defaultRowHeight="12.75"/>
  <cols>
    <col min="1" max="3" width="11.42578125" style="4"/>
    <col min="4" max="4" width="20" style="4" customWidth="1"/>
    <col min="5" max="5" width="18.28515625" style="4" customWidth="1"/>
    <col min="6" max="9" width="11.42578125" style="4"/>
    <col min="10" max="10" width="24.85546875" style="12" customWidth="1"/>
    <col min="11" max="11" width="27.5703125" style="12" customWidth="1"/>
    <col min="12" max="12" width="19" style="4" customWidth="1"/>
    <col min="13" max="13" width="14" style="4" customWidth="1"/>
    <col min="14" max="14" width="11.42578125" style="4"/>
    <col min="15" max="20" width="15.7109375" style="4" customWidth="1"/>
    <col min="21" max="16384" width="11.42578125" style="4"/>
  </cols>
  <sheetData>
    <row r="1" spans="1:20">
      <c r="A1" s="548"/>
      <c r="B1" s="548"/>
      <c r="C1" s="548"/>
      <c r="D1" s="549" t="s">
        <v>771</v>
      </c>
      <c r="E1" s="549"/>
      <c r="F1" s="549"/>
      <c r="G1" s="549"/>
      <c r="H1" s="549"/>
      <c r="I1" s="549"/>
      <c r="J1" s="549"/>
      <c r="K1" s="549"/>
      <c r="L1" s="549"/>
      <c r="M1" s="549"/>
      <c r="N1" s="549"/>
      <c r="O1" s="549"/>
      <c r="P1" s="549"/>
      <c r="Q1" s="549"/>
      <c r="R1" s="549"/>
      <c r="S1" s="549"/>
      <c r="T1" s="549"/>
    </row>
    <row r="2" spans="1:20">
      <c r="A2" s="548"/>
      <c r="B2" s="548"/>
      <c r="C2" s="548"/>
      <c r="D2" s="549"/>
      <c r="E2" s="549"/>
      <c r="F2" s="549"/>
      <c r="G2" s="549"/>
      <c r="H2" s="549"/>
      <c r="I2" s="549"/>
      <c r="J2" s="549"/>
      <c r="K2" s="549"/>
      <c r="L2" s="549"/>
      <c r="M2" s="549"/>
      <c r="N2" s="549"/>
      <c r="O2" s="549"/>
      <c r="P2" s="549"/>
      <c r="Q2" s="549"/>
      <c r="R2" s="549"/>
      <c r="S2" s="549"/>
      <c r="T2" s="549"/>
    </row>
    <row r="3" spans="1:20">
      <c r="A3" s="548"/>
      <c r="B3" s="548"/>
      <c r="C3" s="548"/>
      <c r="D3" s="549"/>
      <c r="E3" s="549"/>
      <c r="F3" s="549"/>
      <c r="G3" s="549"/>
      <c r="H3" s="549"/>
      <c r="I3" s="549"/>
      <c r="J3" s="549"/>
      <c r="K3" s="549"/>
      <c r="L3" s="549"/>
      <c r="M3" s="549"/>
      <c r="N3" s="549"/>
      <c r="O3" s="549"/>
      <c r="P3" s="549"/>
      <c r="Q3" s="549"/>
      <c r="R3" s="549"/>
      <c r="S3" s="549"/>
      <c r="T3" s="549"/>
    </row>
    <row r="4" spans="1:20" ht="13.5" customHeight="1" thickBot="1">
      <c r="A4" s="568" t="s">
        <v>546</v>
      </c>
      <c r="B4" s="569"/>
      <c r="C4" s="569"/>
      <c r="D4" s="569"/>
      <c r="E4" s="569"/>
      <c r="F4" s="569"/>
      <c r="G4" s="569"/>
      <c r="H4" s="569"/>
      <c r="I4" s="569"/>
      <c r="J4" s="569"/>
      <c r="K4" s="569"/>
      <c r="L4" s="527" t="s">
        <v>559</v>
      </c>
      <c r="M4" s="527"/>
      <c r="N4" s="527"/>
      <c r="O4" s="527"/>
      <c r="P4" s="527"/>
      <c r="Q4" s="527"/>
      <c r="R4" s="527"/>
      <c r="S4" s="527"/>
      <c r="T4" s="527"/>
    </row>
    <row r="5" spans="1:20" ht="13.5" customHeight="1">
      <c r="A5" s="566" t="s">
        <v>40</v>
      </c>
      <c r="B5" s="553" t="s">
        <v>554</v>
      </c>
      <c r="C5" s="553" t="s">
        <v>552</v>
      </c>
      <c r="D5" s="500" t="s">
        <v>3</v>
      </c>
      <c r="E5" s="500" t="s">
        <v>4</v>
      </c>
      <c r="F5" s="500" t="s">
        <v>6</v>
      </c>
      <c r="G5" s="500" t="s">
        <v>7</v>
      </c>
      <c r="H5" s="500" t="s">
        <v>558</v>
      </c>
      <c r="I5" s="500" t="s">
        <v>557</v>
      </c>
      <c r="J5" s="500" t="s">
        <v>556</v>
      </c>
      <c r="K5" s="500" t="s">
        <v>555</v>
      </c>
      <c r="L5" s="507" t="s">
        <v>540</v>
      </c>
      <c r="M5" s="495" t="s">
        <v>541</v>
      </c>
      <c r="N5" s="495" t="s">
        <v>542</v>
      </c>
      <c r="O5" s="495" t="s">
        <v>543</v>
      </c>
      <c r="P5" s="495" t="s">
        <v>544</v>
      </c>
      <c r="Q5" s="495" t="s">
        <v>545</v>
      </c>
      <c r="R5" s="529" t="s">
        <v>12</v>
      </c>
      <c r="S5" s="529" t="s">
        <v>427</v>
      </c>
      <c r="T5" s="529" t="s">
        <v>13</v>
      </c>
    </row>
    <row r="6" spans="1:20" ht="37.5" customHeight="1" thickBot="1">
      <c r="A6" s="567"/>
      <c r="B6" s="553"/>
      <c r="C6" s="553"/>
      <c r="D6" s="501"/>
      <c r="E6" s="501"/>
      <c r="F6" s="501"/>
      <c r="G6" s="501"/>
      <c r="H6" s="501"/>
      <c r="I6" s="501"/>
      <c r="J6" s="501"/>
      <c r="K6" s="501"/>
      <c r="L6" s="508"/>
      <c r="M6" s="496"/>
      <c r="N6" s="496"/>
      <c r="O6" s="496"/>
      <c r="P6" s="496"/>
      <c r="Q6" s="496"/>
      <c r="R6" s="530"/>
      <c r="S6" s="530"/>
      <c r="T6" s="530"/>
    </row>
    <row r="7" spans="1:20" ht="102" customHeight="1" thickBot="1">
      <c r="A7" s="87">
        <v>1</v>
      </c>
      <c r="B7" s="563" t="s">
        <v>565</v>
      </c>
      <c r="C7" s="563" t="s">
        <v>564</v>
      </c>
      <c r="D7" s="88" t="s">
        <v>237</v>
      </c>
      <c r="E7" s="188" t="s">
        <v>107</v>
      </c>
      <c r="F7" s="188" t="s">
        <v>16</v>
      </c>
      <c r="G7" s="188" t="s">
        <v>22</v>
      </c>
      <c r="H7" s="90" t="s">
        <v>22</v>
      </c>
      <c r="I7" s="188" t="s">
        <v>51</v>
      </c>
      <c r="J7" s="248" t="s">
        <v>249</v>
      </c>
      <c r="K7" s="91" t="s">
        <v>250</v>
      </c>
      <c r="L7" s="89" t="s">
        <v>665</v>
      </c>
      <c r="M7" s="89" t="s">
        <v>666</v>
      </c>
      <c r="N7" s="130" t="s">
        <v>665</v>
      </c>
      <c r="O7" s="130" t="s">
        <v>665</v>
      </c>
      <c r="P7" s="572" t="s">
        <v>570</v>
      </c>
      <c r="Q7" s="130" t="s">
        <v>665</v>
      </c>
      <c r="R7" s="318">
        <v>44421</v>
      </c>
      <c r="S7" s="199">
        <v>0.66</v>
      </c>
      <c r="T7" s="200" t="s">
        <v>736</v>
      </c>
    </row>
    <row r="8" spans="1:20" ht="51.75" thickBot="1">
      <c r="A8" s="87">
        <v>2</v>
      </c>
      <c r="B8" s="564"/>
      <c r="C8" s="564"/>
      <c r="D8" s="88" t="s">
        <v>230</v>
      </c>
      <c r="E8" s="188" t="s">
        <v>231</v>
      </c>
      <c r="F8" s="188" t="s">
        <v>16</v>
      </c>
      <c r="G8" s="188" t="s">
        <v>22</v>
      </c>
      <c r="H8" s="90" t="s">
        <v>22</v>
      </c>
      <c r="I8" s="188" t="s">
        <v>51</v>
      </c>
      <c r="J8" s="248" t="s">
        <v>239</v>
      </c>
      <c r="K8" s="248" t="s">
        <v>252</v>
      </c>
      <c r="L8" s="88" t="s">
        <v>665</v>
      </c>
      <c r="M8" s="89" t="s">
        <v>666</v>
      </c>
      <c r="N8" s="130" t="s">
        <v>665</v>
      </c>
      <c r="O8" s="130" t="s">
        <v>665</v>
      </c>
      <c r="P8" s="573"/>
      <c r="Q8" s="130" t="s">
        <v>665</v>
      </c>
      <c r="R8" s="318">
        <v>44421</v>
      </c>
      <c r="S8" s="199">
        <v>0.6</v>
      </c>
      <c r="T8" s="200" t="s">
        <v>737</v>
      </c>
    </row>
    <row r="9" spans="1:20" ht="83.25" customHeight="1" thickBot="1">
      <c r="A9" s="87">
        <v>3</v>
      </c>
      <c r="B9" s="564"/>
      <c r="C9" s="564"/>
      <c r="D9" s="249" t="s">
        <v>232</v>
      </c>
      <c r="E9" s="188" t="s">
        <v>231</v>
      </c>
      <c r="F9" s="188" t="s">
        <v>16</v>
      </c>
      <c r="G9" s="188" t="s">
        <v>22</v>
      </c>
      <c r="H9" s="90" t="s">
        <v>22</v>
      </c>
      <c r="I9" s="188" t="s">
        <v>51</v>
      </c>
      <c r="J9" s="248" t="s">
        <v>238</v>
      </c>
      <c r="K9" s="249" t="s">
        <v>253</v>
      </c>
      <c r="L9" s="89" t="s">
        <v>665</v>
      </c>
      <c r="M9" s="89" t="s">
        <v>666</v>
      </c>
      <c r="N9" s="130" t="s">
        <v>665</v>
      </c>
      <c r="O9" s="130" t="s">
        <v>665</v>
      </c>
      <c r="P9" s="573"/>
      <c r="Q9" s="130" t="s">
        <v>665</v>
      </c>
      <c r="R9" s="318">
        <v>44421</v>
      </c>
      <c r="S9" s="199">
        <v>0.66</v>
      </c>
      <c r="T9" s="200" t="s">
        <v>696</v>
      </c>
    </row>
    <row r="10" spans="1:20" ht="90" thickBot="1">
      <c r="A10" s="87">
        <v>4</v>
      </c>
      <c r="B10" s="564"/>
      <c r="C10" s="564"/>
      <c r="D10" s="249" t="s">
        <v>233</v>
      </c>
      <c r="E10" s="188" t="s">
        <v>231</v>
      </c>
      <c r="F10" s="188" t="s">
        <v>16</v>
      </c>
      <c r="G10" s="188" t="s">
        <v>22</v>
      </c>
      <c r="H10" s="90" t="s">
        <v>22</v>
      </c>
      <c r="I10" s="188" t="s">
        <v>51</v>
      </c>
      <c r="J10" s="248" t="s">
        <v>240</v>
      </c>
      <c r="K10" s="249" t="s">
        <v>251</v>
      </c>
      <c r="L10" s="89" t="s">
        <v>665</v>
      </c>
      <c r="M10" s="89" t="s">
        <v>666</v>
      </c>
      <c r="N10" s="130" t="s">
        <v>665</v>
      </c>
      <c r="O10" s="130" t="s">
        <v>665</v>
      </c>
      <c r="P10" s="573"/>
      <c r="Q10" s="130" t="s">
        <v>665</v>
      </c>
      <c r="R10" s="318">
        <v>44421</v>
      </c>
      <c r="S10" s="199">
        <v>0.6</v>
      </c>
      <c r="T10" s="348" t="s">
        <v>784</v>
      </c>
    </row>
    <row r="11" spans="1:20" ht="183" customHeight="1" thickBot="1">
      <c r="A11" s="87">
        <v>5</v>
      </c>
      <c r="B11" s="564"/>
      <c r="C11" s="564"/>
      <c r="D11" s="249" t="s">
        <v>241</v>
      </c>
      <c r="E11" s="188" t="s">
        <v>231</v>
      </c>
      <c r="F11" s="188" t="s">
        <v>16</v>
      </c>
      <c r="G11" s="188" t="s">
        <v>22</v>
      </c>
      <c r="H11" s="90" t="s">
        <v>22</v>
      </c>
      <c r="I11" s="188" t="s">
        <v>51</v>
      </c>
      <c r="J11" s="248" t="s">
        <v>242</v>
      </c>
      <c r="K11" s="249" t="s">
        <v>243</v>
      </c>
      <c r="L11" s="89" t="s">
        <v>665</v>
      </c>
      <c r="M11" s="89"/>
      <c r="N11" s="130"/>
      <c r="O11" s="130"/>
      <c r="P11" s="573"/>
      <c r="Q11" s="130"/>
      <c r="R11" s="318">
        <v>44421</v>
      </c>
      <c r="S11" s="201">
        <v>0.66</v>
      </c>
      <c r="T11" s="200" t="s">
        <v>766</v>
      </c>
    </row>
    <row r="12" spans="1:20" ht="128.25" thickBot="1">
      <c r="A12" s="87">
        <v>6</v>
      </c>
      <c r="B12" s="564"/>
      <c r="C12" s="564"/>
      <c r="D12" s="249" t="s">
        <v>244</v>
      </c>
      <c r="E12" s="188" t="s">
        <v>231</v>
      </c>
      <c r="F12" s="188" t="s">
        <v>16</v>
      </c>
      <c r="G12" s="188" t="s">
        <v>22</v>
      </c>
      <c r="H12" s="90" t="s">
        <v>22</v>
      </c>
      <c r="I12" s="188" t="s">
        <v>51</v>
      </c>
      <c r="J12" s="248" t="s">
        <v>234</v>
      </c>
      <c r="K12" s="248" t="s">
        <v>254</v>
      </c>
      <c r="L12" s="89" t="s">
        <v>665</v>
      </c>
      <c r="M12" s="89" t="s">
        <v>666</v>
      </c>
      <c r="N12" s="130" t="s">
        <v>665</v>
      </c>
      <c r="O12" s="130" t="s">
        <v>665</v>
      </c>
      <c r="P12" s="573"/>
      <c r="Q12" s="130" t="s">
        <v>665</v>
      </c>
      <c r="R12" s="318">
        <v>44421</v>
      </c>
      <c r="S12" s="199">
        <v>0.66</v>
      </c>
      <c r="T12" s="200" t="s">
        <v>738</v>
      </c>
    </row>
    <row r="13" spans="1:20" ht="71.25" customHeight="1" thickBot="1">
      <c r="A13" s="87">
        <v>7</v>
      </c>
      <c r="B13" s="564"/>
      <c r="C13" s="564"/>
      <c r="D13" s="249" t="s">
        <v>248</v>
      </c>
      <c r="E13" s="188" t="s">
        <v>245</v>
      </c>
      <c r="F13" s="188" t="s">
        <v>93</v>
      </c>
      <c r="G13" s="188" t="s">
        <v>22</v>
      </c>
      <c r="H13" s="90" t="s">
        <v>246</v>
      </c>
      <c r="I13" s="188" t="s">
        <v>247</v>
      </c>
      <c r="J13" s="248" t="s">
        <v>415</v>
      </c>
      <c r="K13" s="248" t="s">
        <v>416</v>
      </c>
      <c r="L13" s="89" t="s">
        <v>665</v>
      </c>
      <c r="M13" s="89" t="s">
        <v>666</v>
      </c>
      <c r="N13" s="130" t="s">
        <v>665</v>
      </c>
      <c r="O13" s="130" t="s">
        <v>665</v>
      </c>
      <c r="P13" s="573"/>
      <c r="Q13" s="130" t="s">
        <v>665</v>
      </c>
      <c r="R13" s="318">
        <v>44421</v>
      </c>
      <c r="S13" s="202">
        <v>1</v>
      </c>
      <c r="T13" s="200" t="s">
        <v>697</v>
      </c>
    </row>
    <row r="14" spans="1:20" ht="102.75" thickBot="1">
      <c r="A14" s="87">
        <v>8</v>
      </c>
      <c r="B14" s="564"/>
      <c r="C14" s="564"/>
      <c r="D14" s="249" t="s">
        <v>235</v>
      </c>
      <c r="E14" s="188" t="s">
        <v>231</v>
      </c>
      <c r="F14" s="188" t="s">
        <v>16</v>
      </c>
      <c r="G14" s="188" t="s">
        <v>22</v>
      </c>
      <c r="H14" s="90" t="s">
        <v>22</v>
      </c>
      <c r="I14" s="188" t="s">
        <v>51</v>
      </c>
      <c r="J14" s="248" t="s">
        <v>236</v>
      </c>
      <c r="K14" s="248" t="s">
        <v>252</v>
      </c>
      <c r="L14" s="89" t="s">
        <v>665</v>
      </c>
      <c r="M14" s="89" t="s">
        <v>666</v>
      </c>
      <c r="N14" s="130" t="s">
        <v>665</v>
      </c>
      <c r="O14" s="130" t="s">
        <v>665</v>
      </c>
      <c r="P14" s="573"/>
      <c r="Q14" s="130" t="s">
        <v>665</v>
      </c>
      <c r="R14" s="318">
        <v>44421</v>
      </c>
      <c r="S14" s="199">
        <v>0.66</v>
      </c>
      <c r="T14" s="200" t="s">
        <v>739</v>
      </c>
    </row>
    <row r="15" spans="1:20" ht="141" thickBot="1">
      <c r="A15" s="87">
        <v>9</v>
      </c>
      <c r="B15" s="565"/>
      <c r="C15" s="565"/>
      <c r="D15" s="249" t="s">
        <v>414</v>
      </c>
      <c r="E15" s="188" t="s">
        <v>245</v>
      </c>
      <c r="F15" s="250" t="s">
        <v>93</v>
      </c>
      <c r="G15" s="250" t="s">
        <v>22</v>
      </c>
      <c r="H15" s="250" t="s">
        <v>246</v>
      </c>
      <c r="I15" s="250" t="s">
        <v>247</v>
      </c>
      <c r="J15" s="249" t="s">
        <v>417</v>
      </c>
      <c r="K15" s="249" t="s">
        <v>418</v>
      </c>
      <c r="L15" s="89" t="s">
        <v>665</v>
      </c>
      <c r="M15" s="89" t="s">
        <v>666</v>
      </c>
      <c r="N15" s="130" t="s">
        <v>665</v>
      </c>
      <c r="O15" s="130" t="s">
        <v>665</v>
      </c>
      <c r="P15" s="574"/>
      <c r="Q15" s="130" t="s">
        <v>665</v>
      </c>
      <c r="R15" s="318">
        <v>44421</v>
      </c>
      <c r="S15" s="199">
        <v>0.5</v>
      </c>
      <c r="T15" s="203" t="s">
        <v>740</v>
      </c>
    </row>
    <row r="16" spans="1:20" ht="23.25" customHeight="1" thickBot="1">
      <c r="N16" s="514" t="s">
        <v>755</v>
      </c>
      <c r="O16" s="515"/>
      <c r="P16" s="515"/>
      <c r="Q16" s="515"/>
      <c r="R16" s="515"/>
      <c r="S16" s="379">
        <f>SUM(S7:S15)/9</f>
        <v>0.66666666666666663</v>
      </c>
    </row>
    <row r="20" spans="1:20">
      <c r="K20" s="70"/>
      <c r="L20" s="32"/>
      <c r="M20" s="32"/>
      <c r="N20" s="32"/>
      <c r="O20" s="32"/>
    </row>
    <row r="21" spans="1:20" ht="15" customHeight="1">
      <c r="D21" s="555"/>
      <c r="E21" s="556"/>
      <c r="F21" s="555"/>
      <c r="G21" s="555"/>
      <c r="H21" s="555"/>
      <c r="I21" s="556"/>
      <c r="J21" s="148"/>
      <c r="K21" s="34"/>
      <c r="L21" s="37"/>
      <c r="M21" s="37"/>
      <c r="N21" s="37"/>
      <c r="O21" s="37"/>
      <c r="P21" s="37"/>
      <c r="Q21" s="37"/>
      <c r="R21" s="37"/>
      <c r="S21" s="37"/>
      <c r="T21" s="37"/>
    </row>
    <row r="22" spans="1:20" ht="12.75" customHeight="1">
      <c r="D22" s="561"/>
      <c r="E22" s="556"/>
      <c r="F22" s="562"/>
      <c r="G22" s="562"/>
      <c r="H22" s="560"/>
      <c r="I22" s="556"/>
      <c r="J22" s="18"/>
      <c r="K22" s="34"/>
      <c r="L22" s="570"/>
      <c r="M22" s="570"/>
      <c r="N22" s="570"/>
      <c r="O22" s="570"/>
      <c r="P22" s="74"/>
      <c r="Q22" s="74"/>
      <c r="R22" s="74"/>
      <c r="S22" s="74"/>
      <c r="T22" s="74"/>
    </row>
    <row r="23" spans="1:20" ht="12.75" customHeight="1">
      <c r="D23" s="561"/>
      <c r="E23" s="556"/>
      <c r="F23" s="562"/>
      <c r="G23" s="562"/>
      <c r="H23" s="560"/>
      <c r="I23" s="556"/>
      <c r="J23" s="18"/>
      <c r="K23" s="18"/>
      <c r="L23" s="74"/>
      <c r="M23" s="151"/>
      <c r="N23" s="570"/>
      <c r="O23" s="570"/>
      <c r="P23" s="74"/>
      <c r="Q23" s="74"/>
      <c r="R23" s="74"/>
      <c r="S23" s="74"/>
      <c r="T23" s="74"/>
    </row>
    <row r="24" spans="1:20" ht="24" customHeight="1">
      <c r="D24" s="149"/>
      <c r="E24" s="153"/>
      <c r="F24" s="562"/>
      <c r="G24" s="562"/>
      <c r="H24" s="562"/>
      <c r="I24" s="562"/>
      <c r="J24" s="18"/>
      <c r="K24" s="18"/>
      <c r="L24" s="152"/>
      <c r="M24" s="150"/>
      <c r="N24" s="571"/>
      <c r="O24" s="571"/>
      <c r="P24" s="150"/>
      <c r="Q24" s="150"/>
      <c r="R24" s="150"/>
      <c r="S24" s="150"/>
      <c r="T24" s="150"/>
    </row>
    <row r="25" spans="1:20" ht="12.75" customHeight="1">
      <c r="D25" s="561"/>
      <c r="E25" s="556"/>
      <c r="F25" s="562"/>
      <c r="G25" s="562"/>
      <c r="H25" s="562"/>
      <c r="I25" s="562"/>
      <c r="J25" s="18"/>
      <c r="K25" s="18"/>
      <c r="L25" s="34"/>
      <c r="M25" s="33"/>
      <c r="N25" s="34"/>
      <c r="O25" s="34"/>
      <c r="P25" s="34"/>
      <c r="Q25" s="34"/>
      <c r="R25" s="34"/>
      <c r="S25" s="34"/>
      <c r="T25" s="34"/>
    </row>
    <row r="26" spans="1:20">
      <c r="A26" s="450" t="s">
        <v>569</v>
      </c>
      <c r="B26" s="449"/>
      <c r="C26" s="449"/>
      <c r="D26" s="449"/>
      <c r="E26" s="449"/>
      <c r="F26" s="446"/>
      <c r="G26" s="32"/>
      <c r="H26" s="32"/>
      <c r="I26" s="32"/>
      <c r="J26" s="70"/>
      <c r="K26" s="70"/>
      <c r="L26" s="32"/>
      <c r="M26" s="32"/>
      <c r="N26" s="32"/>
      <c r="O26" s="32"/>
    </row>
    <row r="27" spans="1:20">
      <c r="A27" s="450" t="s">
        <v>33</v>
      </c>
      <c r="B27" s="446"/>
      <c r="C27" s="10" t="s">
        <v>34</v>
      </c>
      <c r="D27" s="10" t="s">
        <v>35</v>
      </c>
      <c r="E27" s="451" t="s">
        <v>36</v>
      </c>
      <c r="F27" s="452"/>
      <c r="G27" s="32"/>
      <c r="H27" s="32"/>
      <c r="I27" s="32"/>
      <c r="J27" s="70"/>
      <c r="K27" s="70"/>
      <c r="L27" s="32"/>
      <c r="M27" s="32"/>
      <c r="N27" s="32"/>
      <c r="O27" s="32"/>
    </row>
    <row r="28" spans="1:20" ht="51">
      <c r="A28" s="445" t="s">
        <v>549</v>
      </c>
      <c r="B28" s="446"/>
      <c r="C28" s="11" t="s">
        <v>547</v>
      </c>
      <c r="D28" s="119" t="s">
        <v>548</v>
      </c>
      <c r="E28" s="447"/>
      <c r="F28" s="417"/>
    </row>
  </sheetData>
  <mergeCells count="50">
    <mergeCell ref="N16:R16"/>
    <mergeCell ref="P7:P15"/>
    <mergeCell ref="J5:J6"/>
    <mergeCell ref="K5:K6"/>
    <mergeCell ref="L5:L6"/>
    <mergeCell ref="M5:M6"/>
    <mergeCell ref="N5:N6"/>
    <mergeCell ref="H21:I21"/>
    <mergeCell ref="F21:G21"/>
    <mergeCell ref="G5:G6"/>
    <mergeCell ref="H5:H6"/>
    <mergeCell ref="I5:I6"/>
    <mergeCell ref="F5:F6"/>
    <mergeCell ref="H24:I24"/>
    <mergeCell ref="N24:O24"/>
    <mergeCell ref="D25:E25"/>
    <mergeCell ref="H25:I25"/>
    <mergeCell ref="F24:G24"/>
    <mergeCell ref="F25:G25"/>
    <mergeCell ref="H22:I22"/>
    <mergeCell ref="L22:O22"/>
    <mergeCell ref="D23:E23"/>
    <mergeCell ref="H23:I23"/>
    <mergeCell ref="N23:O23"/>
    <mergeCell ref="F22:G22"/>
    <mergeCell ref="F23:G23"/>
    <mergeCell ref="A1:C3"/>
    <mergeCell ref="D1:T3"/>
    <mergeCell ref="A26:F26"/>
    <mergeCell ref="T5:T6"/>
    <mergeCell ref="L4:T4"/>
    <mergeCell ref="A5:A6"/>
    <mergeCell ref="A4:K4"/>
    <mergeCell ref="O5:O6"/>
    <mergeCell ref="P5:P6"/>
    <mergeCell ref="Q5:Q6"/>
    <mergeCell ref="R5:R6"/>
    <mergeCell ref="S5:S6"/>
    <mergeCell ref="B5:B6"/>
    <mergeCell ref="C5:C6"/>
    <mergeCell ref="D5:D6"/>
    <mergeCell ref="D22:E22"/>
    <mergeCell ref="E5:E6"/>
    <mergeCell ref="A27:B27"/>
    <mergeCell ref="E27:F27"/>
    <mergeCell ref="A28:B28"/>
    <mergeCell ref="E28:F28"/>
    <mergeCell ref="C7:C15"/>
    <mergeCell ref="B7:B15"/>
    <mergeCell ref="D21:E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AMK45"/>
  <sheetViews>
    <sheetView topLeftCell="M38" zoomScale="90" zoomScaleNormal="90" workbookViewId="0">
      <selection activeCell="U43" sqref="U43"/>
    </sheetView>
  </sheetViews>
  <sheetFormatPr baseColWidth="10" defaultColWidth="25.42578125" defaultRowHeight="12.75"/>
  <cols>
    <col min="1" max="3" width="12.140625" style="20" customWidth="1"/>
    <col min="4" max="4" width="23.28515625" style="12" customWidth="1"/>
    <col min="5" max="5" width="15.42578125" style="12" customWidth="1"/>
    <col min="6" max="6" width="14.7109375" style="12" customWidth="1"/>
    <col min="7" max="7" width="10.85546875" style="12" customWidth="1"/>
    <col min="8" max="8" width="13.42578125" style="12" customWidth="1"/>
    <col min="9" max="9" width="16.5703125" style="12" customWidth="1"/>
    <col min="10" max="10" width="31.5703125" style="12" customWidth="1"/>
    <col min="11" max="11" width="33.5703125" style="12" customWidth="1"/>
    <col min="12" max="12" width="20.28515625" style="12" customWidth="1"/>
    <col min="13" max="13" width="18.140625" style="12" customWidth="1"/>
    <col min="14" max="14" width="16.85546875" style="12" customWidth="1"/>
    <col min="15" max="15" width="18.85546875" style="12" customWidth="1"/>
    <col min="16" max="16" width="17.5703125" style="12" customWidth="1"/>
    <col min="17" max="17" width="20.7109375" style="12" customWidth="1"/>
    <col min="18" max="18" width="16.5703125" style="4" customWidth="1"/>
    <col min="19" max="19" width="14.42578125" style="4" customWidth="1"/>
    <col min="20" max="20" width="29.140625" style="4" customWidth="1"/>
    <col min="21" max="16384" width="25.42578125" style="4"/>
  </cols>
  <sheetData>
    <row r="4" spans="1:256 1025:1025" s="2" customFormat="1" ht="12.75" customHeight="1">
      <c r="A4" s="548"/>
      <c r="B4" s="548"/>
      <c r="C4" s="548"/>
      <c r="D4" s="549" t="s">
        <v>769</v>
      </c>
      <c r="E4" s="549"/>
      <c r="F4" s="549"/>
      <c r="G4" s="549"/>
      <c r="H4" s="549"/>
      <c r="I4" s="549"/>
      <c r="J4" s="549"/>
      <c r="K4" s="549"/>
      <c r="L4" s="549"/>
      <c r="M4" s="549"/>
      <c r="N4" s="549"/>
      <c r="O4" s="549"/>
      <c r="P4" s="549"/>
      <c r="Q4" s="549"/>
      <c r="R4" s="549"/>
      <c r="S4" s="549"/>
      <c r="T4" s="549"/>
      <c r="IV4" s="3"/>
      <c r="AMK4" s="3"/>
    </row>
    <row r="5" spans="1:256 1025:1025" s="2" customFormat="1">
      <c r="A5" s="548"/>
      <c r="B5" s="548"/>
      <c r="C5" s="548"/>
      <c r="D5" s="549"/>
      <c r="E5" s="549"/>
      <c r="F5" s="549"/>
      <c r="G5" s="549"/>
      <c r="H5" s="549"/>
      <c r="I5" s="549"/>
      <c r="J5" s="549"/>
      <c r="K5" s="549"/>
      <c r="L5" s="549"/>
      <c r="M5" s="549"/>
      <c r="N5" s="549"/>
      <c r="O5" s="549"/>
      <c r="P5" s="549"/>
      <c r="Q5" s="549"/>
      <c r="R5" s="549"/>
      <c r="S5" s="549"/>
      <c r="T5" s="549"/>
      <c r="IV5" s="3"/>
      <c r="AMK5" s="3"/>
    </row>
    <row r="6" spans="1:256 1025:1025" s="3" customFormat="1" ht="33" customHeight="1" thickBot="1">
      <c r="A6" s="548"/>
      <c r="B6" s="548"/>
      <c r="C6" s="548"/>
      <c r="D6" s="549"/>
      <c r="E6" s="549"/>
      <c r="F6" s="549"/>
      <c r="G6" s="549"/>
      <c r="H6" s="549"/>
      <c r="I6" s="549"/>
      <c r="J6" s="549"/>
      <c r="K6" s="549"/>
      <c r="L6" s="549"/>
      <c r="M6" s="549"/>
      <c r="N6" s="549"/>
      <c r="O6" s="549"/>
      <c r="P6" s="549"/>
      <c r="Q6" s="549"/>
      <c r="R6" s="549"/>
      <c r="S6" s="549"/>
      <c r="T6" s="549"/>
      <c r="U6" s="60"/>
    </row>
    <row r="7" spans="1:256 1025:1025" ht="32.25" customHeight="1" thickBot="1">
      <c r="A7" s="583" t="s">
        <v>40</v>
      </c>
      <c r="B7" s="580" t="s">
        <v>546</v>
      </c>
      <c r="C7" s="581"/>
      <c r="D7" s="581"/>
      <c r="E7" s="581"/>
      <c r="F7" s="581"/>
      <c r="G7" s="581"/>
      <c r="H7" s="581"/>
      <c r="I7" s="581"/>
      <c r="J7" s="581"/>
      <c r="K7" s="581"/>
      <c r="L7" s="582" t="s">
        <v>559</v>
      </c>
      <c r="M7" s="582"/>
      <c r="N7" s="582"/>
      <c r="O7" s="582"/>
      <c r="P7" s="582"/>
      <c r="Q7" s="582"/>
      <c r="R7" s="582"/>
      <c r="S7" s="582"/>
      <c r="T7" s="582"/>
      <c r="U7" s="178"/>
    </row>
    <row r="8" spans="1:256 1025:1025" ht="13.5" customHeight="1" thickBot="1">
      <c r="A8" s="583"/>
      <c r="B8" s="553" t="s">
        <v>554</v>
      </c>
      <c r="C8" s="553" t="s">
        <v>552</v>
      </c>
      <c r="D8" s="500" t="s">
        <v>3</v>
      </c>
      <c r="E8" s="500" t="s">
        <v>4</v>
      </c>
      <c r="F8" s="500" t="s">
        <v>6</v>
      </c>
      <c r="G8" s="500" t="s">
        <v>7</v>
      </c>
      <c r="H8" s="500" t="s">
        <v>558</v>
      </c>
      <c r="I8" s="500" t="s">
        <v>557</v>
      </c>
      <c r="J8" s="500" t="s">
        <v>556</v>
      </c>
      <c r="K8" s="500" t="s">
        <v>555</v>
      </c>
      <c r="L8" s="507" t="s">
        <v>540</v>
      </c>
      <c r="M8" s="495" t="s">
        <v>541</v>
      </c>
      <c r="N8" s="495" t="s">
        <v>542</v>
      </c>
      <c r="O8" s="495" t="s">
        <v>543</v>
      </c>
      <c r="P8" s="495" t="s">
        <v>544</v>
      </c>
      <c r="Q8" s="495" t="s">
        <v>545</v>
      </c>
      <c r="R8" s="529" t="s">
        <v>12</v>
      </c>
      <c r="S8" s="529" t="s">
        <v>427</v>
      </c>
      <c r="T8" s="529" t="s">
        <v>13</v>
      </c>
    </row>
    <row r="9" spans="1:256 1025:1025" ht="37.5" customHeight="1">
      <c r="A9" s="584"/>
      <c r="B9" s="554"/>
      <c r="C9" s="554"/>
      <c r="D9" s="506"/>
      <c r="E9" s="506"/>
      <c r="F9" s="506"/>
      <c r="G9" s="506"/>
      <c r="H9" s="506"/>
      <c r="I9" s="506"/>
      <c r="J9" s="506"/>
      <c r="K9" s="506"/>
      <c r="L9" s="508"/>
      <c r="M9" s="496"/>
      <c r="N9" s="496"/>
      <c r="O9" s="496"/>
      <c r="P9" s="496"/>
      <c r="Q9" s="496"/>
      <c r="R9" s="530"/>
      <c r="S9" s="530"/>
      <c r="T9" s="530"/>
    </row>
    <row r="10" spans="1:256 1025:1025" ht="141" customHeight="1">
      <c r="A10" s="207">
        <v>1</v>
      </c>
      <c r="B10" s="576" t="s">
        <v>255</v>
      </c>
      <c r="C10" s="576" t="s">
        <v>256</v>
      </c>
      <c r="D10" s="237" t="s">
        <v>257</v>
      </c>
      <c r="E10" s="237" t="s">
        <v>99</v>
      </c>
      <c r="F10" s="29" t="s">
        <v>16</v>
      </c>
      <c r="G10" s="29" t="s">
        <v>22</v>
      </c>
      <c r="H10" s="29" t="s">
        <v>18</v>
      </c>
      <c r="I10" s="29" t="s">
        <v>258</v>
      </c>
      <c r="J10" s="236" t="s">
        <v>259</v>
      </c>
      <c r="K10" s="578" t="s">
        <v>260</v>
      </c>
      <c r="L10" s="181"/>
      <c r="M10" s="144" t="s">
        <v>666</v>
      </c>
      <c r="N10" s="181" t="s">
        <v>665</v>
      </c>
      <c r="O10" s="190" t="s">
        <v>665</v>
      </c>
      <c r="P10" s="510" t="s">
        <v>261</v>
      </c>
      <c r="Q10" s="208"/>
      <c r="R10" s="318">
        <v>44421</v>
      </c>
      <c r="S10" s="464">
        <v>0.5</v>
      </c>
      <c r="T10" s="575" t="s">
        <v>698</v>
      </c>
    </row>
    <row r="11" spans="1:256 1025:1025" ht="87" customHeight="1">
      <c r="A11" s="585">
        <v>2</v>
      </c>
      <c r="B11" s="576"/>
      <c r="C11" s="576"/>
      <c r="D11" s="578" t="s">
        <v>262</v>
      </c>
      <c r="E11" s="578" t="s">
        <v>99</v>
      </c>
      <c r="F11" s="491" t="s">
        <v>16</v>
      </c>
      <c r="G11" s="491" t="s">
        <v>22</v>
      </c>
      <c r="H11" s="491" t="s">
        <v>18</v>
      </c>
      <c r="I11" s="491" t="s">
        <v>51</v>
      </c>
      <c r="J11" s="237" t="s">
        <v>263</v>
      </c>
      <c r="K11" s="578"/>
      <c r="L11" s="181"/>
      <c r="M11" s="144" t="s">
        <v>666</v>
      </c>
      <c r="N11" s="181" t="s">
        <v>665</v>
      </c>
      <c r="O11" s="190" t="s">
        <v>665</v>
      </c>
      <c r="P11" s="510"/>
      <c r="Q11" s="208"/>
      <c r="R11" s="318">
        <v>44421</v>
      </c>
      <c r="S11" s="465"/>
      <c r="T11" s="575"/>
    </row>
    <row r="12" spans="1:256 1025:1025" ht="75.75" customHeight="1">
      <c r="A12" s="585"/>
      <c r="B12" s="576"/>
      <c r="C12" s="576"/>
      <c r="D12" s="578"/>
      <c r="E12" s="578"/>
      <c r="F12" s="491"/>
      <c r="G12" s="491"/>
      <c r="H12" s="491"/>
      <c r="I12" s="491"/>
      <c r="J12" s="237" t="s">
        <v>264</v>
      </c>
      <c r="K12" s="578"/>
      <c r="L12" s="181"/>
      <c r="M12" s="144" t="s">
        <v>666</v>
      </c>
      <c r="N12" s="181" t="s">
        <v>665</v>
      </c>
      <c r="O12" s="190" t="s">
        <v>665</v>
      </c>
      <c r="P12" s="510"/>
      <c r="Q12" s="208"/>
      <c r="R12" s="318">
        <v>44421</v>
      </c>
      <c r="S12" s="466"/>
      <c r="T12" s="575"/>
    </row>
    <row r="13" spans="1:256 1025:1025" s="59" customFormat="1" ht="121.5" customHeight="1" thickBot="1">
      <c r="A13" s="585"/>
      <c r="B13" s="576"/>
      <c r="C13" s="576"/>
      <c r="D13" s="578"/>
      <c r="E13" s="578"/>
      <c r="F13" s="491"/>
      <c r="G13" s="491"/>
      <c r="H13" s="491"/>
      <c r="I13" s="491"/>
      <c r="J13" s="237" t="s">
        <v>265</v>
      </c>
      <c r="K13" s="236" t="s">
        <v>266</v>
      </c>
      <c r="L13" s="181"/>
      <c r="M13" s="144"/>
      <c r="N13" s="181"/>
      <c r="O13" s="182"/>
      <c r="P13" s="510"/>
      <c r="Q13" s="173"/>
      <c r="R13" s="318">
        <v>44421</v>
      </c>
      <c r="S13" s="92">
        <v>0</v>
      </c>
      <c r="T13" s="359" t="s">
        <v>767</v>
      </c>
    </row>
    <row r="14" spans="1:256 1025:1025" s="59" customFormat="1" ht="217.5" customHeight="1">
      <c r="A14" s="45">
        <v>3</v>
      </c>
      <c r="B14" s="576"/>
      <c r="C14" s="576"/>
      <c r="D14" s="237" t="s">
        <v>267</v>
      </c>
      <c r="E14" s="166" t="s">
        <v>107</v>
      </c>
      <c r="F14" s="29" t="s">
        <v>16</v>
      </c>
      <c r="G14" s="29" t="s">
        <v>22</v>
      </c>
      <c r="H14" s="29" t="s">
        <v>18</v>
      </c>
      <c r="I14" s="29" t="s">
        <v>51</v>
      </c>
      <c r="J14" s="236" t="s">
        <v>268</v>
      </c>
      <c r="K14" s="236" t="s">
        <v>269</v>
      </c>
      <c r="L14" s="181"/>
      <c r="M14" s="144"/>
      <c r="N14" s="181"/>
      <c r="O14" s="182"/>
      <c r="P14" s="510"/>
      <c r="Q14" s="209"/>
      <c r="R14" s="318">
        <v>44421</v>
      </c>
      <c r="S14" s="92">
        <v>0</v>
      </c>
      <c r="T14" s="359" t="s">
        <v>767</v>
      </c>
    </row>
    <row r="15" spans="1:256 1025:1025" s="59" customFormat="1" ht="97.5" customHeight="1">
      <c r="A15" s="45">
        <v>4</v>
      </c>
      <c r="B15" s="576"/>
      <c r="C15" s="576"/>
      <c r="D15" s="237" t="s">
        <v>270</v>
      </c>
      <c r="E15" s="166" t="s">
        <v>107</v>
      </c>
      <c r="F15" s="29" t="s">
        <v>16</v>
      </c>
      <c r="G15" s="29" t="s">
        <v>22</v>
      </c>
      <c r="H15" s="29" t="s">
        <v>18</v>
      </c>
      <c r="I15" s="29" t="s">
        <v>51</v>
      </c>
      <c r="J15" s="577" t="s">
        <v>271</v>
      </c>
      <c r="K15" s="236" t="s">
        <v>272</v>
      </c>
      <c r="L15" s="181"/>
      <c r="M15" s="144"/>
      <c r="N15" s="181"/>
      <c r="O15" s="182"/>
      <c r="P15" s="510"/>
      <c r="Q15" s="210"/>
      <c r="R15" s="318">
        <v>44421</v>
      </c>
      <c r="S15" s="92">
        <v>0</v>
      </c>
      <c r="T15" s="359" t="s">
        <v>767</v>
      </c>
    </row>
    <row r="16" spans="1:256 1025:1025" s="59" customFormat="1" ht="217.5" customHeight="1">
      <c r="A16" s="45">
        <v>5</v>
      </c>
      <c r="B16" s="576"/>
      <c r="C16" s="576"/>
      <c r="D16" s="237" t="s">
        <v>273</v>
      </c>
      <c r="E16" s="166" t="s">
        <v>107</v>
      </c>
      <c r="F16" s="29" t="s">
        <v>16</v>
      </c>
      <c r="G16" s="29" t="s">
        <v>22</v>
      </c>
      <c r="H16" s="29" t="s">
        <v>18</v>
      </c>
      <c r="I16" s="29" t="s">
        <v>51</v>
      </c>
      <c r="J16" s="577"/>
      <c r="K16" s="236" t="s">
        <v>274</v>
      </c>
      <c r="L16" s="181"/>
      <c r="M16" s="144"/>
      <c r="N16" s="181"/>
      <c r="O16" s="182"/>
      <c r="P16" s="510"/>
      <c r="Q16" s="173"/>
      <c r="R16" s="318">
        <v>44421</v>
      </c>
      <c r="S16" s="92">
        <v>0</v>
      </c>
      <c r="T16" s="359" t="s">
        <v>767</v>
      </c>
    </row>
    <row r="17" spans="1:20" s="59" customFormat="1" ht="123" customHeight="1">
      <c r="A17" s="509">
        <v>6</v>
      </c>
      <c r="B17" s="576"/>
      <c r="C17" s="576"/>
      <c r="D17" s="578" t="s">
        <v>275</v>
      </c>
      <c r="E17" s="590" t="s">
        <v>575</v>
      </c>
      <c r="F17" s="491" t="s">
        <v>25</v>
      </c>
      <c r="G17" s="491" t="s">
        <v>22</v>
      </c>
      <c r="H17" s="491" t="s">
        <v>22</v>
      </c>
      <c r="I17" s="491" t="s">
        <v>51</v>
      </c>
      <c r="J17" s="236" t="s">
        <v>406</v>
      </c>
      <c r="K17" s="236" t="s">
        <v>276</v>
      </c>
      <c r="L17" s="181"/>
      <c r="M17" s="144"/>
      <c r="N17" s="181"/>
      <c r="O17" s="182"/>
      <c r="P17" s="510"/>
      <c r="Q17" s="173"/>
      <c r="R17" s="318">
        <v>44421</v>
      </c>
      <c r="S17" s="92">
        <v>0</v>
      </c>
      <c r="T17" s="359" t="s">
        <v>767</v>
      </c>
    </row>
    <row r="18" spans="1:20" s="59" customFormat="1" ht="72" customHeight="1">
      <c r="A18" s="509"/>
      <c r="B18" s="576"/>
      <c r="C18" s="576"/>
      <c r="D18" s="578"/>
      <c r="E18" s="590"/>
      <c r="F18" s="491"/>
      <c r="G18" s="491"/>
      <c r="H18" s="491"/>
      <c r="I18" s="491"/>
      <c r="J18" s="236" t="s">
        <v>277</v>
      </c>
      <c r="K18" s="236" t="s">
        <v>278</v>
      </c>
      <c r="L18" s="181"/>
      <c r="M18" s="144" t="s">
        <v>666</v>
      </c>
      <c r="N18" s="181" t="s">
        <v>665</v>
      </c>
      <c r="O18" s="182" t="s">
        <v>665</v>
      </c>
      <c r="P18" s="510"/>
      <c r="Q18" s="173" t="s">
        <v>665</v>
      </c>
      <c r="R18" s="318">
        <v>44421</v>
      </c>
      <c r="S18" s="92">
        <v>1</v>
      </c>
      <c r="T18" s="333" t="s">
        <v>699</v>
      </c>
    </row>
    <row r="19" spans="1:20" s="59" customFormat="1" ht="91.5" customHeight="1">
      <c r="A19" s="509"/>
      <c r="B19" s="576"/>
      <c r="C19" s="576"/>
      <c r="D19" s="578"/>
      <c r="E19" s="590"/>
      <c r="F19" s="491"/>
      <c r="G19" s="491"/>
      <c r="H19" s="491"/>
      <c r="I19" s="491"/>
      <c r="J19" s="236" t="s">
        <v>279</v>
      </c>
      <c r="K19" s="236" t="s">
        <v>280</v>
      </c>
      <c r="L19" s="181"/>
      <c r="M19" s="144"/>
      <c r="N19" s="181"/>
      <c r="O19" s="182"/>
      <c r="P19" s="510"/>
      <c r="Q19" s="173"/>
      <c r="R19" s="318">
        <v>44421</v>
      </c>
      <c r="S19" s="92">
        <v>0</v>
      </c>
      <c r="T19" s="359" t="s">
        <v>767</v>
      </c>
    </row>
    <row r="20" spans="1:20" s="59" customFormat="1" ht="75.75" customHeight="1">
      <c r="A20" s="509"/>
      <c r="B20" s="576"/>
      <c r="C20" s="576"/>
      <c r="D20" s="578"/>
      <c r="E20" s="590"/>
      <c r="F20" s="491"/>
      <c r="G20" s="491"/>
      <c r="H20" s="491"/>
      <c r="I20" s="491"/>
      <c r="J20" s="577" t="s">
        <v>384</v>
      </c>
      <c r="K20" s="236" t="s">
        <v>282</v>
      </c>
      <c r="L20" s="181"/>
      <c r="M20" s="144"/>
      <c r="N20" s="181"/>
      <c r="O20" s="182"/>
      <c r="P20" s="510"/>
      <c r="Q20" s="173"/>
      <c r="R20" s="318">
        <v>44421</v>
      </c>
      <c r="S20" s="92">
        <v>0</v>
      </c>
      <c r="T20" s="359" t="s">
        <v>767</v>
      </c>
    </row>
    <row r="21" spans="1:20" s="59" customFormat="1" ht="81" customHeight="1">
      <c r="A21" s="509"/>
      <c r="B21" s="576"/>
      <c r="C21" s="576"/>
      <c r="D21" s="578"/>
      <c r="E21" s="590"/>
      <c r="F21" s="491"/>
      <c r="G21" s="491"/>
      <c r="H21" s="491"/>
      <c r="I21" s="491"/>
      <c r="J21" s="577"/>
      <c r="K21" s="236" t="s">
        <v>283</v>
      </c>
      <c r="L21" s="181"/>
      <c r="M21" s="144"/>
      <c r="N21" s="181"/>
      <c r="O21" s="182"/>
      <c r="P21" s="510"/>
      <c r="Q21" s="173"/>
      <c r="R21" s="318">
        <v>44421</v>
      </c>
      <c r="S21" s="92">
        <v>0</v>
      </c>
      <c r="T21" s="359" t="s">
        <v>767</v>
      </c>
    </row>
    <row r="22" spans="1:20" s="59" customFormat="1" ht="97.5" customHeight="1">
      <c r="A22" s="509"/>
      <c r="B22" s="576"/>
      <c r="C22" s="576"/>
      <c r="D22" s="578"/>
      <c r="E22" s="590"/>
      <c r="F22" s="491"/>
      <c r="G22" s="491"/>
      <c r="H22" s="491"/>
      <c r="I22" s="491"/>
      <c r="J22" s="577"/>
      <c r="K22" s="236" t="s">
        <v>284</v>
      </c>
      <c r="L22" s="181"/>
      <c r="M22" s="144"/>
      <c r="N22" s="181"/>
      <c r="O22" s="182"/>
      <c r="P22" s="510"/>
      <c r="Q22" s="173"/>
      <c r="R22" s="318">
        <v>44421</v>
      </c>
      <c r="S22" s="92">
        <v>0</v>
      </c>
      <c r="T22" s="359" t="s">
        <v>767</v>
      </c>
    </row>
    <row r="23" spans="1:20" s="59" customFormat="1" ht="97.5" customHeight="1">
      <c r="A23" s="184">
        <v>5</v>
      </c>
      <c r="B23" s="576"/>
      <c r="C23" s="576"/>
      <c r="D23" s="236" t="s">
        <v>285</v>
      </c>
      <c r="E23" s="237" t="s">
        <v>576</v>
      </c>
      <c r="F23" s="231" t="s">
        <v>16</v>
      </c>
      <c r="G23" s="231" t="s">
        <v>22</v>
      </c>
      <c r="H23" s="231" t="s">
        <v>18</v>
      </c>
      <c r="I23" s="29" t="s">
        <v>51</v>
      </c>
      <c r="J23" s="577" t="s">
        <v>286</v>
      </c>
      <c r="K23" s="236" t="s">
        <v>287</v>
      </c>
      <c r="L23" s="181"/>
      <c r="M23" s="144"/>
      <c r="N23" s="181"/>
      <c r="O23" s="182"/>
      <c r="P23" s="510"/>
      <c r="Q23" s="173"/>
      <c r="R23" s="318">
        <v>44421</v>
      </c>
      <c r="S23" s="92">
        <v>0</v>
      </c>
      <c r="T23" s="359" t="s">
        <v>767</v>
      </c>
    </row>
    <row r="24" spans="1:20" s="59" customFormat="1" ht="90" customHeight="1">
      <c r="A24" s="184">
        <v>6</v>
      </c>
      <c r="B24" s="576"/>
      <c r="C24" s="576"/>
      <c r="D24" s="236" t="s">
        <v>288</v>
      </c>
      <c r="E24" s="237" t="s">
        <v>577</v>
      </c>
      <c r="F24" s="231" t="s">
        <v>16</v>
      </c>
      <c r="G24" s="231" t="s">
        <v>22</v>
      </c>
      <c r="H24" s="231" t="s">
        <v>18</v>
      </c>
      <c r="I24" s="29" t="s">
        <v>51</v>
      </c>
      <c r="J24" s="577"/>
      <c r="K24" s="236" t="s">
        <v>289</v>
      </c>
      <c r="L24" s="181"/>
      <c r="M24" s="144" t="s">
        <v>666</v>
      </c>
      <c r="N24" s="181" t="s">
        <v>665</v>
      </c>
      <c r="O24" s="182" t="s">
        <v>665</v>
      </c>
      <c r="P24" s="510"/>
      <c r="Q24" s="173"/>
      <c r="R24" s="318">
        <v>44421</v>
      </c>
      <c r="S24" s="92">
        <v>0.33</v>
      </c>
      <c r="T24" s="333" t="s">
        <v>741</v>
      </c>
    </row>
    <row r="25" spans="1:20" s="59" customFormat="1" ht="99.75" customHeight="1">
      <c r="A25" s="184">
        <v>7</v>
      </c>
      <c r="B25" s="576"/>
      <c r="C25" s="576"/>
      <c r="D25" s="236" t="s">
        <v>290</v>
      </c>
      <c r="E25" s="237" t="s">
        <v>577</v>
      </c>
      <c r="F25" s="231" t="s">
        <v>25</v>
      </c>
      <c r="G25" s="231" t="s">
        <v>22</v>
      </c>
      <c r="H25" s="231" t="s">
        <v>22</v>
      </c>
      <c r="I25" s="29" t="s">
        <v>51</v>
      </c>
      <c r="J25" s="577"/>
      <c r="K25" s="236" t="s">
        <v>291</v>
      </c>
      <c r="L25" s="181"/>
      <c r="M25" s="144" t="s">
        <v>666</v>
      </c>
      <c r="N25" s="181" t="s">
        <v>665</v>
      </c>
      <c r="O25" s="182" t="s">
        <v>665</v>
      </c>
      <c r="P25" s="510"/>
      <c r="Q25" s="173"/>
      <c r="R25" s="318">
        <v>44421</v>
      </c>
      <c r="S25" s="155">
        <v>0.33</v>
      </c>
      <c r="T25" s="333" t="s">
        <v>741</v>
      </c>
    </row>
    <row r="26" spans="1:20" s="59" customFormat="1" ht="97.5" customHeight="1">
      <c r="A26" s="184">
        <v>8</v>
      </c>
      <c r="B26" s="576"/>
      <c r="C26" s="576"/>
      <c r="D26" s="236" t="s">
        <v>292</v>
      </c>
      <c r="E26" s="237" t="s">
        <v>578</v>
      </c>
      <c r="F26" s="231" t="s">
        <v>25</v>
      </c>
      <c r="G26" s="231" t="s">
        <v>22</v>
      </c>
      <c r="H26" s="231" t="s">
        <v>22</v>
      </c>
      <c r="I26" s="29" t="s">
        <v>51</v>
      </c>
      <c r="J26" s="236" t="s">
        <v>281</v>
      </c>
      <c r="K26" s="236" t="s">
        <v>293</v>
      </c>
      <c r="L26" s="181"/>
      <c r="M26" s="144" t="s">
        <v>666</v>
      </c>
      <c r="N26" s="181" t="s">
        <v>665</v>
      </c>
      <c r="O26" s="182" t="s">
        <v>665</v>
      </c>
      <c r="P26" s="510"/>
      <c r="Q26" s="173" t="s">
        <v>665</v>
      </c>
      <c r="R26" s="318">
        <v>44421</v>
      </c>
      <c r="S26" s="155">
        <v>1</v>
      </c>
      <c r="T26" s="332" t="s">
        <v>700</v>
      </c>
    </row>
    <row r="27" spans="1:20" s="59" customFormat="1" ht="90">
      <c r="A27" s="184">
        <v>9</v>
      </c>
      <c r="B27" s="576"/>
      <c r="C27" s="576"/>
      <c r="D27" s="236" t="s">
        <v>294</v>
      </c>
      <c r="E27" s="237" t="s">
        <v>579</v>
      </c>
      <c r="F27" s="231" t="s">
        <v>25</v>
      </c>
      <c r="G27" s="231" t="s">
        <v>22</v>
      </c>
      <c r="H27" s="231" t="s">
        <v>22</v>
      </c>
      <c r="I27" s="29" t="s">
        <v>51</v>
      </c>
      <c r="J27" s="236" t="s">
        <v>281</v>
      </c>
      <c r="K27" s="236" t="s">
        <v>295</v>
      </c>
      <c r="L27" s="181"/>
      <c r="M27" s="144" t="s">
        <v>666</v>
      </c>
      <c r="N27" s="181" t="s">
        <v>665</v>
      </c>
      <c r="O27" s="182" t="s">
        <v>665</v>
      </c>
      <c r="P27" s="510"/>
      <c r="Q27" s="173" t="s">
        <v>665</v>
      </c>
      <c r="R27" s="318">
        <v>44421</v>
      </c>
      <c r="S27" s="155">
        <v>0.5</v>
      </c>
      <c r="T27" s="332" t="s">
        <v>702</v>
      </c>
    </row>
    <row r="28" spans="1:20" s="59" customFormat="1" ht="75">
      <c r="A28" s="184">
        <v>10</v>
      </c>
      <c r="B28" s="576"/>
      <c r="C28" s="576"/>
      <c r="D28" s="236" t="s">
        <v>296</v>
      </c>
      <c r="E28" s="237" t="s">
        <v>580</v>
      </c>
      <c r="F28" s="231" t="s">
        <v>25</v>
      </c>
      <c r="G28" s="231" t="s">
        <v>22</v>
      </c>
      <c r="H28" s="231" t="s">
        <v>22</v>
      </c>
      <c r="I28" s="29" t="s">
        <v>51</v>
      </c>
      <c r="J28" s="236" t="s">
        <v>281</v>
      </c>
      <c r="K28" s="237" t="s">
        <v>291</v>
      </c>
      <c r="L28" s="181"/>
      <c r="M28" s="144" t="s">
        <v>666</v>
      </c>
      <c r="N28" s="181" t="s">
        <v>665</v>
      </c>
      <c r="O28" s="182" t="s">
        <v>665</v>
      </c>
      <c r="P28" s="510"/>
      <c r="Q28" s="173" t="s">
        <v>665</v>
      </c>
      <c r="R28" s="318">
        <v>44421</v>
      </c>
      <c r="S28" s="155">
        <v>0.5</v>
      </c>
      <c r="T28" s="332" t="s">
        <v>703</v>
      </c>
    </row>
    <row r="29" spans="1:20" s="59" customFormat="1" ht="75">
      <c r="A29" s="184">
        <v>11</v>
      </c>
      <c r="B29" s="576"/>
      <c r="C29" s="576"/>
      <c r="D29" s="236" t="s">
        <v>297</v>
      </c>
      <c r="E29" s="237" t="s">
        <v>99</v>
      </c>
      <c r="F29" s="231" t="s">
        <v>25</v>
      </c>
      <c r="G29" s="231" t="s">
        <v>22</v>
      </c>
      <c r="H29" s="231" t="s">
        <v>22</v>
      </c>
      <c r="I29" s="29" t="s">
        <v>51</v>
      </c>
      <c r="J29" s="236" t="s">
        <v>263</v>
      </c>
      <c r="K29" s="237" t="s">
        <v>298</v>
      </c>
      <c r="L29" s="181"/>
      <c r="M29" s="144" t="s">
        <v>666</v>
      </c>
      <c r="N29" s="181" t="s">
        <v>665</v>
      </c>
      <c r="O29" s="182" t="s">
        <v>665</v>
      </c>
      <c r="P29" s="510"/>
      <c r="Q29" s="173"/>
      <c r="R29" s="318">
        <v>44421</v>
      </c>
      <c r="S29" s="155">
        <v>0.5</v>
      </c>
      <c r="T29" s="332" t="s">
        <v>701</v>
      </c>
    </row>
    <row r="30" spans="1:20" s="59" customFormat="1" ht="118.5" customHeight="1">
      <c r="A30" s="45">
        <v>12</v>
      </c>
      <c r="B30" s="576"/>
      <c r="C30" s="576"/>
      <c r="D30" s="237" t="s">
        <v>299</v>
      </c>
      <c r="E30" s="237" t="s">
        <v>581</v>
      </c>
      <c r="F30" s="29" t="s">
        <v>25</v>
      </c>
      <c r="G30" s="29" t="s">
        <v>22</v>
      </c>
      <c r="H30" s="29" t="s">
        <v>22</v>
      </c>
      <c r="I30" s="29" t="s">
        <v>89</v>
      </c>
      <c r="J30" s="237" t="s">
        <v>300</v>
      </c>
      <c r="K30" s="578" t="s">
        <v>301</v>
      </c>
      <c r="L30" s="181"/>
      <c r="M30" s="144" t="s">
        <v>666</v>
      </c>
      <c r="N30" s="181" t="s">
        <v>665</v>
      </c>
      <c r="O30" s="182" t="s">
        <v>665</v>
      </c>
      <c r="P30" s="510"/>
      <c r="Q30" s="173" t="s">
        <v>665</v>
      </c>
      <c r="R30" s="318">
        <v>44421</v>
      </c>
      <c r="S30" s="579">
        <v>0.7</v>
      </c>
      <c r="T30" s="510" t="s">
        <v>742</v>
      </c>
    </row>
    <row r="31" spans="1:20" s="59" customFormat="1" ht="114" customHeight="1">
      <c r="A31" s="45">
        <v>13</v>
      </c>
      <c r="B31" s="576"/>
      <c r="C31" s="576"/>
      <c r="D31" s="237" t="s">
        <v>302</v>
      </c>
      <c r="E31" s="237" t="s">
        <v>582</v>
      </c>
      <c r="F31" s="231" t="s">
        <v>16</v>
      </c>
      <c r="G31" s="231" t="s">
        <v>22</v>
      </c>
      <c r="H31" s="231" t="s">
        <v>18</v>
      </c>
      <c r="I31" s="29" t="s">
        <v>51</v>
      </c>
      <c r="J31" s="237" t="s">
        <v>303</v>
      </c>
      <c r="K31" s="578"/>
      <c r="L31" s="181"/>
      <c r="M31" s="144" t="s">
        <v>666</v>
      </c>
      <c r="N31" s="181" t="s">
        <v>665</v>
      </c>
      <c r="O31" s="182" t="s">
        <v>665</v>
      </c>
      <c r="P31" s="510"/>
      <c r="Q31" s="173" t="s">
        <v>665</v>
      </c>
      <c r="R31" s="318">
        <v>44421</v>
      </c>
      <c r="S31" s="579"/>
      <c r="T31" s="510"/>
    </row>
    <row r="32" spans="1:20" s="59" customFormat="1" ht="158.25" customHeight="1">
      <c r="A32" s="184">
        <v>14</v>
      </c>
      <c r="B32" s="576"/>
      <c r="C32" s="576"/>
      <c r="D32" s="237" t="s">
        <v>304</v>
      </c>
      <c r="E32" s="237" t="s">
        <v>582</v>
      </c>
      <c r="F32" s="29" t="s">
        <v>25</v>
      </c>
      <c r="G32" s="29" t="s">
        <v>22</v>
      </c>
      <c r="H32" s="29" t="s">
        <v>22</v>
      </c>
      <c r="I32" s="29" t="s">
        <v>51</v>
      </c>
      <c r="J32" s="237" t="s">
        <v>305</v>
      </c>
      <c r="K32" s="237" t="s">
        <v>306</v>
      </c>
      <c r="L32" s="181"/>
      <c r="M32" s="144" t="s">
        <v>666</v>
      </c>
      <c r="N32" s="181" t="s">
        <v>665</v>
      </c>
      <c r="O32" s="182" t="s">
        <v>665</v>
      </c>
      <c r="P32" s="510"/>
      <c r="Q32" s="173" t="s">
        <v>665</v>
      </c>
      <c r="R32" s="318">
        <v>44421</v>
      </c>
      <c r="S32" s="155">
        <v>1</v>
      </c>
      <c r="T32" s="332" t="s">
        <v>743</v>
      </c>
    </row>
    <row r="33" spans="1:20" ht="135">
      <c r="A33" s="207">
        <v>15</v>
      </c>
      <c r="B33" s="576"/>
      <c r="C33" s="576"/>
      <c r="D33" s="237" t="s">
        <v>307</v>
      </c>
      <c r="E33" s="237" t="s">
        <v>582</v>
      </c>
      <c r="F33" s="231" t="s">
        <v>16</v>
      </c>
      <c r="G33" s="231" t="s">
        <v>22</v>
      </c>
      <c r="H33" s="231" t="s">
        <v>18</v>
      </c>
      <c r="I33" s="29" t="s">
        <v>51</v>
      </c>
      <c r="J33" s="237" t="s">
        <v>308</v>
      </c>
      <c r="K33" s="237" t="s">
        <v>306</v>
      </c>
      <c r="L33" s="181"/>
      <c r="M33" s="144" t="s">
        <v>666</v>
      </c>
      <c r="N33" s="181" t="s">
        <v>665</v>
      </c>
      <c r="O33" s="190" t="s">
        <v>665</v>
      </c>
      <c r="P33" s="510"/>
      <c r="Q33" s="208" t="s">
        <v>665</v>
      </c>
      <c r="R33" s="318">
        <v>44421</v>
      </c>
      <c r="S33" s="204">
        <v>1</v>
      </c>
      <c r="T33" s="332" t="s">
        <v>743</v>
      </c>
    </row>
    <row r="34" spans="1:20" ht="96" customHeight="1">
      <c r="A34" s="28">
        <v>16</v>
      </c>
      <c r="B34" s="576"/>
      <c r="C34" s="576"/>
      <c r="D34" s="237" t="s">
        <v>309</v>
      </c>
      <c r="E34" s="237" t="s">
        <v>582</v>
      </c>
      <c r="F34" s="29" t="s">
        <v>25</v>
      </c>
      <c r="G34" s="29" t="s">
        <v>22</v>
      </c>
      <c r="H34" s="29" t="s">
        <v>22</v>
      </c>
      <c r="I34" s="29" t="s">
        <v>51</v>
      </c>
      <c r="J34" s="237" t="s">
        <v>305</v>
      </c>
      <c r="K34" s="237" t="s">
        <v>306</v>
      </c>
      <c r="L34" s="181"/>
      <c r="M34" s="144" t="s">
        <v>666</v>
      </c>
      <c r="N34" s="181" t="s">
        <v>665</v>
      </c>
      <c r="O34" s="190" t="s">
        <v>665</v>
      </c>
      <c r="P34" s="510"/>
      <c r="Q34" s="208" t="s">
        <v>665</v>
      </c>
      <c r="R34" s="318">
        <v>44421</v>
      </c>
      <c r="S34" s="204">
        <v>1</v>
      </c>
      <c r="T34" s="332" t="s">
        <v>743</v>
      </c>
    </row>
    <row r="35" spans="1:20" ht="90">
      <c r="A35" s="207">
        <v>17</v>
      </c>
      <c r="B35" s="576"/>
      <c r="C35" s="576"/>
      <c r="D35" s="237" t="s">
        <v>310</v>
      </c>
      <c r="E35" s="237" t="s">
        <v>582</v>
      </c>
      <c r="F35" s="29" t="s">
        <v>16</v>
      </c>
      <c r="G35" s="29" t="s">
        <v>22</v>
      </c>
      <c r="H35" s="29" t="s">
        <v>18</v>
      </c>
      <c r="I35" s="29" t="s">
        <v>179</v>
      </c>
      <c r="J35" s="237" t="s">
        <v>311</v>
      </c>
      <c r="K35" s="237" t="s">
        <v>312</v>
      </c>
      <c r="L35" s="181"/>
      <c r="M35" s="144"/>
      <c r="N35" s="181"/>
      <c r="O35" s="190"/>
      <c r="P35" s="510"/>
      <c r="Q35" s="208"/>
      <c r="R35" s="318">
        <v>44421</v>
      </c>
      <c r="S35" s="204">
        <v>0</v>
      </c>
      <c r="T35" s="359" t="s">
        <v>767</v>
      </c>
    </row>
    <row r="36" spans="1:20" ht="120">
      <c r="A36" s="28">
        <v>18</v>
      </c>
      <c r="B36" s="576"/>
      <c r="C36" s="576"/>
      <c r="D36" s="189" t="s">
        <v>313</v>
      </c>
      <c r="E36" s="189" t="s">
        <v>99</v>
      </c>
      <c r="F36" s="27" t="s">
        <v>25</v>
      </c>
      <c r="G36" s="27" t="s">
        <v>22</v>
      </c>
      <c r="H36" s="29" t="s">
        <v>22</v>
      </c>
      <c r="I36" s="27" t="s">
        <v>51</v>
      </c>
      <c r="J36" s="189" t="s">
        <v>314</v>
      </c>
      <c r="K36" s="189" t="s">
        <v>315</v>
      </c>
      <c r="L36" s="181"/>
      <c r="M36" s="144"/>
      <c r="N36" s="181"/>
      <c r="O36" s="190"/>
      <c r="P36" s="510"/>
      <c r="Q36" s="208"/>
      <c r="R36" s="318">
        <v>44421</v>
      </c>
      <c r="S36" s="204">
        <v>0</v>
      </c>
      <c r="T36" s="359" t="s">
        <v>767</v>
      </c>
    </row>
    <row r="37" spans="1:20" ht="199.5" customHeight="1">
      <c r="A37" s="207">
        <v>19</v>
      </c>
      <c r="B37" s="576"/>
      <c r="C37" s="576"/>
      <c r="D37" s="189" t="s">
        <v>316</v>
      </c>
      <c r="E37" s="189" t="s">
        <v>583</v>
      </c>
      <c r="F37" s="27" t="s">
        <v>16</v>
      </c>
      <c r="G37" s="27" t="s">
        <v>22</v>
      </c>
      <c r="H37" s="29" t="s">
        <v>18</v>
      </c>
      <c r="I37" s="27" t="s">
        <v>258</v>
      </c>
      <c r="J37" s="189" t="s">
        <v>317</v>
      </c>
      <c r="K37" s="189" t="s">
        <v>318</v>
      </c>
      <c r="L37" s="181"/>
      <c r="M37" s="144"/>
      <c r="N37" s="181"/>
      <c r="O37" s="190"/>
      <c r="P37" s="510"/>
      <c r="Q37" s="208"/>
      <c r="R37" s="318">
        <v>44421</v>
      </c>
      <c r="S37" s="204">
        <v>0</v>
      </c>
      <c r="T37" s="359" t="s">
        <v>767</v>
      </c>
    </row>
    <row r="38" spans="1:20" s="32" customFormat="1" ht="135.75" thickBot="1">
      <c r="A38" s="207">
        <v>20</v>
      </c>
      <c r="B38" s="576"/>
      <c r="C38" s="576"/>
      <c r="D38" s="205" t="s">
        <v>590</v>
      </c>
      <c r="E38" s="205" t="s">
        <v>591</v>
      </c>
      <c r="F38" s="206" t="s">
        <v>16</v>
      </c>
      <c r="G38" s="206" t="s">
        <v>22</v>
      </c>
      <c r="H38" s="206" t="s">
        <v>18</v>
      </c>
      <c r="I38" s="206" t="s">
        <v>179</v>
      </c>
      <c r="J38" s="205" t="s">
        <v>592</v>
      </c>
      <c r="K38" s="205" t="s">
        <v>593</v>
      </c>
      <c r="L38" s="181"/>
      <c r="M38" s="144"/>
      <c r="N38" s="181"/>
      <c r="O38" s="353"/>
      <c r="P38" s="481"/>
      <c r="Q38" s="386"/>
      <c r="R38" s="318">
        <v>44421</v>
      </c>
      <c r="S38" s="387">
        <v>0</v>
      </c>
      <c r="T38" s="359" t="s">
        <v>767</v>
      </c>
    </row>
    <row r="39" spans="1:20" s="32" customFormat="1" ht="15.75" thickBot="1">
      <c r="A39" s="55"/>
      <c r="B39" s="55"/>
      <c r="C39" s="55"/>
      <c r="D39" s="56"/>
      <c r="E39" s="56"/>
      <c r="F39" s="57"/>
      <c r="G39" s="57"/>
      <c r="H39" s="53"/>
      <c r="I39" s="57"/>
      <c r="J39" s="56"/>
      <c r="K39" s="56"/>
      <c r="L39" s="56"/>
      <c r="M39" s="56"/>
      <c r="N39" s="56"/>
      <c r="O39" s="587" t="s">
        <v>755</v>
      </c>
      <c r="P39" s="588"/>
      <c r="Q39" s="588"/>
      <c r="R39" s="589"/>
      <c r="S39" s="388">
        <f>SUM(S10:S38)/26</f>
        <v>0.3215384615384615</v>
      </c>
      <c r="T39" s="35"/>
    </row>
    <row r="40" spans="1:20">
      <c r="A40" s="442"/>
      <c r="B40" s="442"/>
      <c r="C40" s="442"/>
      <c r="D40" s="408"/>
      <c r="E40" s="442"/>
      <c r="F40" s="442"/>
      <c r="G40" s="442"/>
      <c r="H40" s="408"/>
      <c r="I40" s="179"/>
      <c r="J40" s="60"/>
      <c r="K40" s="60"/>
      <c r="L40" s="3"/>
      <c r="M40" s="3"/>
      <c r="N40" s="3"/>
      <c r="O40" s="3"/>
      <c r="P40" s="3"/>
      <c r="Q40" s="3"/>
      <c r="R40" s="59"/>
      <c r="S40" s="59"/>
      <c r="T40" s="59"/>
    </row>
    <row r="41" spans="1:20">
      <c r="A41" s="450" t="s">
        <v>569</v>
      </c>
      <c r="B41" s="449"/>
      <c r="C41" s="449"/>
      <c r="D41" s="449"/>
      <c r="E41" s="449"/>
      <c r="F41" s="446"/>
      <c r="G41" s="444"/>
      <c r="H41" s="408"/>
      <c r="I41" s="185"/>
      <c r="J41" s="60"/>
      <c r="K41" s="186"/>
      <c r="L41" s="186"/>
      <c r="M41" s="186"/>
      <c r="N41" s="186"/>
      <c r="O41" s="186"/>
      <c r="P41" s="186"/>
      <c r="Q41" s="186"/>
      <c r="R41" s="59"/>
      <c r="S41" s="59"/>
      <c r="T41" s="59"/>
    </row>
    <row r="42" spans="1:20">
      <c r="A42" s="450" t="s">
        <v>33</v>
      </c>
      <c r="B42" s="446"/>
      <c r="C42" s="10" t="s">
        <v>34</v>
      </c>
      <c r="D42" s="10" t="s">
        <v>35</v>
      </c>
      <c r="E42" s="451" t="s">
        <v>36</v>
      </c>
      <c r="F42" s="452"/>
      <c r="G42" s="535"/>
      <c r="H42" s="586"/>
      <c r="I42" s="185"/>
      <c r="J42" s="185"/>
      <c r="K42" s="186"/>
      <c r="L42" s="186"/>
      <c r="M42" s="186"/>
      <c r="N42" s="186"/>
      <c r="O42" s="186"/>
      <c r="P42" s="186"/>
      <c r="Q42" s="186"/>
    </row>
    <row r="43" spans="1:20" ht="51">
      <c r="A43" s="445" t="s">
        <v>549</v>
      </c>
      <c r="B43" s="446"/>
      <c r="C43" s="11" t="s">
        <v>547</v>
      </c>
      <c r="D43" s="119" t="s">
        <v>548</v>
      </c>
      <c r="E43" s="447"/>
      <c r="F43" s="417"/>
      <c r="G43" s="535"/>
      <c r="H43" s="586"/>
      <c r="I43" s="185"/>
      <c r="J43" s="185"/>
      <c r="K43" s="187"/>
      <c r="L43" s="187"/>
      <c r="M43" s="187"/>
      <c r="N43" s="187"/>
      <c r="O43" s="187"/>
      <c r="P43" s="187"/>
      <c r="Q43" s="187"/>
    </row>
    <row r="44" spans="1:20">
      <c r="A44" s="443"/>
      <c r="B44" s="443"/>
      <c r="C44" s="443"/>
      <c r="D44" s="408"/>
      <c r="E44" s="535"/>
      <c r="F44" s="535"/>
      <c r="G44" s="535"/>
      <c r="H44" s="535"/>
      <c r="I44" s="185"/>
      <c r="J44" s="185"/>
      <c r="K44" s="60"/>
      <c r="L44" s="3"/>
      <c r="M44" s="3"/>
      <c r="N44" s="3"/>
      <c r="O44" s="3"/>
      <c r="P44" s="3"/>
      <c r="Q44" s="3"/>
    </row>
    <row r="45" spans="1:20">
      <c r="A45" s="61"/>
      <c r="B45" s="61"/>
      <c r="C45" s="61"/>
      <c r="D45" s="70"/>
      <c r="E45" s="70"/>
      <c r="F45" s="70"/>
      <c r="G45" s="70"/>
      <c r="H45" s="70"/>
      <c r="I45" s="70"/>
      <c r="J45" s="70"/>
      <c r="K45" s="70"/>
    </row>
  </sheetData>
  <mergeCells count="65">
    <mergeCell ref="O39:R39"/>
    <mergeCell ref="I8:I9"/>
    <mergeCell ref="H17:H22"/>
    <mergeCell ref="E17:E22"/>
    <mergeCell ref="I17:I22"/>
    <mergeCell ref="J20:J22"/>
    <mergeCell ref="D8:D9"/>
    <mergeCell ref="E8:E9"/>
    <mergeCell ref="F8:F9"/>
    <mergeCell ref="G8:G9"/>
    <mergeCell ref="H8:H9"/>
    <mergeCell ref="A44:D44"/>
    <mergeCell ref="E44:F44"/>
    <mergeCell ref="G44:H44"/>
    <mergeCell ref="G41:H41"/>
    <mergeCell ref="E42:F42"/>
    <mergeCell ref="G42:H42"/>
    <mergeCell ref="E43:F43"/>
    <mergeCell ref="G43:H43"/>
    <mergeCell ref="A11:A13"/>
    <mergeCell ref="D11:D13"/>
    <mergeCell ref="F11:F13"/>
    <mergeCell ref="G11:G13"/>
    <mergeCell ref="E11:E13"/>
    <mergeCell ref="A4:C6"/>
    <mergeCell ref="D4:T6"/>
    <mergeCell ref="B7:K7"/>
    <mergeCell ref="L7:T7"/>
    <mergeCell ref="J8:J9"/>
    <mergeCell ref="K8:K9"/>
    <mergeCell ref="L8:L9"/>
    <mergeCell ref="M8:M9"/>
    <mergeCell ref="N8:N9"/>
    <mergeCell ref="O8:O9"/>
    <mergeCell ref="P8:P9"/>
    <mergeCell ref="Q8:Q9"/>
    <mergeCell ref="R8:R9"/>
    <mergeCell ref="A7:A9"/>
    <mergeCell ref="B8:B9"/>
    <mergeCell ref="C8:C9"/>
    <mergeCell ref="S8:S9"/>
    <mergeCell ref="T8:T9"/>
    <mergeCell ref="A41:F41"/>
    <mergeCell ref="A42:B42"/>
    <mergeCell ref="A43:B43"/>
    <mergeCell ref="S30:S31"/>
    <mergeCell ref="T30:T31"/>
    <mergeCell ref="J23:J25"/>
    <mergeCell ref="I11:I13"/>
    <mergeCell ref="A40:D40"/>
    <mergeCell ref="E40:F40"/>
    <mergeCell ref="G40:H40"/>
    <mergeCell ref="A17:A22"/>
    <mergeCell ref="D17:D22"/>
    <mergeCell ref="F17:F22"/>
    <mergeCell ref="S10:S12"/>
    <mergeCell ref="T10:T12"/>
    <mergeCell ref="C10:C38"/>
    <mergeCell ref="B10:B38"/>
    <mergeCell ref="P10:P38"/>
    <mergeCell ref="G17:G22"/>
    <mergeCell ref="H11:H13"/>
    <mergeCell ref="J15:J16"/>
    <mergeCell ref="K10:K12"/>
    <mergeCell ref="K30:K31"/>
  </mergeCells>
  <pageMargins left="0.7" right="0.7" top="0.75" bottom="0.75" header="0.3" footer="0.3"/>
  <pageSetup paperSize="9"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53"/>
  <sheetViews>
    <sheetView topLeftCell="L33" zoomScaleNormal="100" workbookViewId="0">
      <selection activeCell="T35" sqref="T35"/>
    </sheetView>
  </sheetViews>
  <sheetFormatPr baseColWidth="10" defaultColWidth="25.42578125" defaultRowHeight="12.75"/>
  <cols>
    <col min="1" max="3" width="12.140625" style="20" customWidth="1"/>
    <col min="4" max="4" width="23.28515625" style="12" customWidth="1"/>
    <col min="5" max="5" width="17.28515625" style="12" customWidth="1"/>
    <col min="6" max="6" width="14.7109375" style="12" customWidth="1"/>
    <col min="7" max="7" width="10.85546875" style="12" customWidth="1"/>
    <col min="8" max="8" width="13.42578125" style="12" customWidth="1"/>
    <col min="9" max="9" width="16.5703125" style="12" customWidth="1"/>
    <col min="10" max="10" width="31.5703125" style="12" customWidth="1"/>
    <col min="11" max="11" width="25.42578125" style="12"/>
    <col min="12" max="12" width="18.7109375" style="12" customWidth="1"/>
    <col min="13" max="13" width="21.42578125" style="12" customWidth="1"/>
    <col min="14" max="14" width="17.85546875" style="12" customWidth="1"/>
    <col min="15" max="15" width="18.7109375" style="12" customWidth="1"/>
    <col min="16" max="16" width="17.85546875" style="12" customWidth="1"/>
    <col min="17" max="17" width="15.7109375" style="12" customWidth="1"/>
    <col min="18" max="18" width="17.85546875" style="4" customWidth="1"/>
    <col min="19" max="19" width="21.42578125" style="4" customWidth="1"/>
    <col min="20" max="16384" width="25.42578125" style="4"/>
  </cols>
  <sheetData>
    <row r="1" spans="1:1024" s="2" customFormat="1">
      <c r="A1" s="548"/>
      <c r="B1" s="548"/>
      <c r="C1" s="548"/>
      <c r="D1" s="549" t="s">
        <v>769</v>
      </c>
      <c r="E1" s="549"/>
      <c r="F1" s="549"/>
      <c r="G1" s="549"/>
      <c r="H1" s="549"/>
      <c r="I1" s="549"/>
      <c r="J1" s="549"/>
      <c r="K1" s="549"/>
      <c r="L1" s="549"/>
      <c r="M1" s="549"/>
      <c r="N1" s="549"/>
      <c r="O1" s="549"/>
      <c r="P1" s="549"/>
      <c r="Q1" s="549"/>
      <c r="R1" s="549"/>
      <c r="S1" s="549"/>
      <c r="T1" s="549"/>
      <c r="IU1" s="3"/>
      <c r="AMJ1" s="3"/>
    </row>
    <row r="2" spans="1:1024" s="2" customFormat="1">
      <c r="A2" s="548"/>
      <c r="B2" s="548"/>
      <c r="C2" s="548"/>
      <c r="D2" s="549"/>
      <c r="E2" s="549"/>
      <c r="F2" s="549"/>
      <c r="G2" s="549"/>
      <c r="H2" s="549"/>
      <c r="I2" s="549"/>
      <c r="J2" s="549"/>
      <c r="K2" s="549"/>
      <c r="L2" s="549"/>
      <c r="M2" s="549"/>
      <c r="N2" s="549"/>
      <c r="O2" s="549"/>
      <c r="P2" s="549"/>
      <c r="Q2" s="549"/>
      <c r="R2" s="549"/>
      <c r="S2" s="549"/>
      <c r="T2" s="549"/>
      <c r="IU2" s="3"/>
      <c r="AMJ2" s="3"/>
    </row>
    <row r="3" spans="1:1024" s="3" customFormat="1">
      <c r="A3" s="548"/>
      <c r="B3" s="548"/>
      <c r="C3" s="548"/>
      <c r="D3" s="549"/>
      <c r="E3" s="549"/>
      <c r="F3" s="549"/>
      <c r="G3" s="549"/>
      <c r="H3" s="549"/>
      <c r="I3" s="549"/>
      <c r="J3" s="549"/>
      <c r="K3" s="549"/>
      <c r="L3" s="549"/>
      <c r="M3" s="549"/>
      <c r="N3" s="549"/>
      <c r="O3" s="549"/>
      <c r="P3" s="549"/>
      <c r="Q3" s="549"/>
      <c r="R3" s="549"/>
      <c r="S3" s="549"/>
      <c r="T3" s="549"/>
    </row>
    <row r="4" spans="1:1024" ht="48.75" customHeight="1">
      <c r="A4" s="591" t="s">
        <v>546</v>
      </c>
      <c r="B4" s="592"/>
      <c r="C4" s="592"/>
      <c r="D4" s="592"/>
      <c r="E4" s="592"/>
      <c r="F4" s="592"/>
      <c r="G4" s="592"/>
      <c r="H4" s="592"/>
      <c r="I4" s="592"/>
      <c r="J4" s="592"/>
      <c r="K4" s="593" t="s">
        <v>559</v>
      </c>
      <c r="L4" s="593"/>
      <c r="M4" s="593"/>
      <c r="N4" s="593"/>
      <c r="O4" s="593"/>
      <c r="P4" s="593"/>
      <c r="Q4" s="593"/>
      <c r="R4" s="593"/>
      <c r="S4" s="593"/>
      <c r="T4" s="154"/>
    </row>
    <row r="5" spans="1:1024" ht="15" customHeight="1">
      <c r="A5" s="506" t="s">
        <v>40</v>
      </c>
      <c r="B5" s="553" t="s">
        <v>554</v>
      </c>
      <c r="C5" s="553" t="s">
        <v>552</v>
      </c>
      <c r="D5" s="500" t="s">
        <v>3</v>
      </c>
      <c r="E5" s="500" t="s">
        <v>4</v>
      </c>
      <c r="F5" s="500" t="s">
        <v>6</v>
      </c>
      <c r="G5" s="500" t="s">
        <v>7</v>
      </c>
      <c r="H5" s="500" t="s">
        <v>558</v>
      </c>
      <c r="I5" s="500" t="s">
        <v>557</v>
      </c>
      <c r="J5" s="500" t="s">
        <v>556</v>
      </c>
      <c r="K5" s="507" t="s">
        <v>555</v>
      </c>
      <c r="L5" s="507" t="s">
        <v>540</v>
      </c>
      <c r="M5" s="495" t="s">
        <v>541</v>
      </c>
      <c r="N5" s="495" t="s">
        <v>542</v>
      </c>
      <c r="O5" s="495" t="s">
        <v>543</v>
      </c>
      <c r="P5" s="495" t="s">
        <v>544</v>
      </c>
      <c r="Q5" s="495" t="s">
        <v>545</v>
      </c>
      <c r="R5" s="529" t="s">
        <v>12</v>
      </c>
      <c r="S5" s="529" t="s">
        <v>427</v>
      </c>
      <c r="T5" s="529" t="s">
        <v>13</v>
      </c>
    </row>
    <row r="6" spans="1:1024" ht="39" customHeight="1">
      <c r="A6" s="506"/>
      <c r="B6" s="553"/>
      <c r="C6" s="553"/>
      <c r="D6" s="501"/>
      <c r="E6" s="501"/>
      <c r="F6" s="501"/>
      <c r="G6" s="501"/>
      <c r="H6" s="501"/>
      <c r="I6" s="501"/>
      <c r="J6" s="501"/>
      <c r="K6" s="508"/>
      <c r="L6" s="508"/>
      <c r="M6" s="496"/>
      <c r="N6" s="496"/>
      <c r="O6" s="496"/>
      <c r="P6" s="496"/>
      <c r="Q6" s="496"/>
      <c r="R6" s="530"/>
      <c r="S6" s="530"/>
      <c r="T6" s="530"/>
    </row>
    <row r="7" spans="1:1024" ht="135" customHeight="1">
      <c r="A7" s="546">
        <v>1</v>
      </c>
      <c r="B7" s="129"/>
      <c r="C7" s="129"/>
      <c r="D7" s="424" t="s">
        <v>319</v>
      </c>
      <c r="E7" s="462" t="s">
        <v>20</v>
      </c>
      <c r="F7" s="461" t="s">
        <v>16</v>
      </c>
      <c r="G7" s="461" t="s">
        <v>22</v>
      </c>
      <c r="H7" s="461" t="s">
        <v>18</v>
      </c>
      <c r="I7" s="461" t="s">
        <v>51</v>
      </c>
      <c r="J7" s="230" t="s">
        <v>320</v>
      </c>
      <c r="K7" s="229" t="s">
        <v>321</v>
      </c>
      <c r="L7" s="163"/>
      <c r="M7" s="144" t="s">
        <v>666</v>
      </c>
      <c r="N7" s="73" t="s">
        <v>665</v>
      </c>
      <c r="O7" s="128" t="s">
        <v>665</v>
      </c>
      <c r="P7" s="481" t="s">
        <v>322</v>
      </c>
      <c r="Q7" s="123" t="s">
        <v>665</v>
      </c>
      <c r="R7" s="318">
        <v>44421</v>
      </c>
      <c r="S7" s="92">
        <v>0.33</v>
      </c>
      <c r="T7" s="333" t="s">
        <v>704</v>
      </c>
    </row>
    <row r="8" spans="1:1024" ht="38.25">
      <c r="A8" s="547"/>
      <c r="B8" s="127"/>
      <c r="C8" s="127"/>
      <c r="D8" s="426"/>
      <c r="E8" s="462"/>
      <c r="F8" s="463"/>
      <c r="G8" s="463"/>
      <c r="H8" s="463"/>
      <c r="I8" s="463"/>
      <c r="J8" s="230" t="s">
        <v>323</v>
      </c>
      <c r="K8" s="229" t="s">
        <v>324</v>
      </c>
      <c r="L8" s="163"/>
      <c r="M8" s="144" t="s">
        <v>666</v>
      </c>
      <c r="N8" s="73" t="s">
        <v>665</v>
      </c>
      <c r="O8" s="128" t="s">
        <v>665</v>
      </c>
      <c r="P8" s="482"/>
      <c r="Q8" s="123" t="s">
        <v>665</v>
      </c>
      <c r="R8" s="318">
        <v>44421</v>
      </c>
      <c r="S8" s="92">
        <v>0.5</v>
      </c>
      <c r="T8" s="333" t="s">
        <v>705</v>
      </c>
    </row>
    <row r="9" spans="1:1024" ht="50.25" customHeight="1">
      <c r="A9" s="545">
        <v>2</v>
      </c>
      <c r="B9" s="126"/>
      <c r="C9" s="126"/>
      <c r="D9" s="424" t="s">
        <v>325</v>
      </c>
      <c r="E9" s="418" t="s">
        <v>584</v>
      </c>
      <c r="F9" s="461" t="s">
        <v>16</v>
      </c>
      <c r="G9" s="461" t="s">
        <v>22</v>
      </c>
      <c r="H9" s="461" t="s">
        <v>18</v>
      </c>
      <c r="I9" s="461" t="s">
        <v>51</v>
      </c>
      <c r="J9" s="230" t="s">
        <v>326</v>
      </c>
      <c r="K9" s="229" t="s">
        <v>321</v>
      </c>
      <c r="L9" s="163"/>
      <c r="M9" s="144" t="s">
        <v>666</v>
      </c>
      <c r="N9" s="73" t="s">
        <v>665</v>
      </c>
      <c r="O9" s="128" t="s">
        <v>665</v>
      </c>
      <c r="P9" s="482"/>
      <c r="Q9" s="123" t="s">
        <v>665</v>
      </c>
      <c r="R9" s="318">
        <v>44421</v>
      </c>
      <c r="S9" s="92">
        <v>0.33</v>
      </c>
      <c r="T9" s="333" t="s">
        <v>705</v>
      </c>
    </row>
    <row r="10" spans="1:1024" ht="60.75" customHeight="1">
      <c r="A10" s="547"/>
      <c r="B10" s="127"/>
      <c r="C10" s="127"/>
      <c r="D10" s="426"/>
      <c r="E10" s="503"/>
      <c r="F10" s="463"/>
      <c r="G10" s="463"/>
      <c r="H10" s="463"/>
      <c r="I10" s="463"/>
      <c r="J10" s="230" t="s">
        <v>327</v>
      </c>
      <c r="K10" s="229" t="s">
        <v>328</v>
      </c>
      <c r="L10" s="163"/>
      <c r="M10" s="144" t="s">
        <v>666</v>
      </c>
      <c r="N10" s="73" t="s">
        <v>665</v>
      </c>
      <c r="O10" s="128" t="s">
        <v>665</v>
      </c>
      <c r="P10" s="482"/>
      <c r="Q10" s="123" t="s">
        <v>665</v>
      </c>
      <c r="R10" s="318">
        <v>44421</v>
      </c>
      <c r="S10" s="92">
        <v>0.33</v>
      </c>
      <c r="T10" s="333" t="s">
        <v>705</v>
      </c>
    </row>
    <row r="11" spans="1:1024" ht="75.75" customHeight="1">
      <c r="A11" s="545">
        <v>3</v>
      </c>
      <c r="B11" s="126"/>
      <c r="C11" s="126"/>
      <c r="D11" s="424" t="s">
        <v>407</v>
      </c>
      <c r="E11" s="491" t="s">
        <v>20</v>
      </c>
      <c r="F11" s="461" t="s">
        <v>16</v>
      </c>
      <c r="G11" s="461" t="s">
        <v>22</v>
      </c>
      <c r="H11" s="461" t="s">
        <v>18</v>
      </c>
      <c r="I11" s="461" t="s">
        <v>51</v>
      </c>
      <c r="J11" s="230" t="s">
        <v>329</v>
      </c>
      <c r="K11" s="597" t="s">
        <v>330</v>
      </c>
      <c r="L11" s="487"/>
      <c r="M11" s="594" t="s">
        <v>666</v>
      </c>
      <c r="N11" s="487" t="s">
        <v>665</v>
      </c>
      <c r="O11" s="433" t="s">
        <v>665</v>
      </c>
      <c r="P11" s="482"/>
      <c r="Q11" s="481" t="s">
        <v>665</v>
      </c>
      <c r="R11" s="318">
        <v>44421</v>
      </c>
      <c r="S11" s="464">
        <v>0.33</v>
      </c>
      <c r="T11" s="487" t="s">
        <v>705</v>
      </c>
    </row>
    <row r="12" spans="1:1024" ht="51">
      <c r="A12" s="546"/>
      <c r="B12" s="129"/>
      <c r="C12" s="129"/>
      <c r="D12" s="425"/>
      <c r="E12" s="491"/>
      <c r="F12" s="462"/>
      <c r="G12" s="462"/>
      <c r="H12" s="462"/>
      <c r="I12" s="462"/>
      <c r="J12" s="230" t="s">
        <v>331</v>
      </c>
      <c r="K12" s="598"/>
      <c r="L12" s="517"/>
      <c r="M12" s="595"/>
      <c r="N12" s="517"/>
      <c r="O12" s="434"/>
      <c r="P12" s="482"/>
      <c r="Q12" s="482"/>
      <c r="R12" s="318">
        <v>44421</v>
      </c>
      <c r="S12" s="465"/>
      <c r="T12" s="517"/>
    </row>
    <row r="13" spans="1:1024" ht="38.25">
      <c r="A13" s="547"/>
      <c r="B13" s="127"/>
      <c r="C13" s="127"/>
      <c r="D13" s="426"/>
      <c r="E13" s="491"/>
      <c r="F13" s="463"/>
      <c r="G13" s="463"/>
      <c r="H13" s="463"/>
      <c r="I13" s="463"/>
      <c r="J13" s="230" t="s">
        <v>332</v>
      </c>
      <c r="K13" s="599"/>
      <c r="L13" s="488"/>
      <c r="M13" s="596"/>
      <c r="N13" s="488"/>
      <c r="O13" s="435"/>
      <c r="P13" s="482"/>
      <c r="Q13" s="483"/>
      <c r="R13" s="318">
        <v>44421</v>
      </c>
      <c r="S13" s="466"/>
      <c r="T13" s="488"/>
    </row>
    <row r="14" spans="1:1024" ht="90" customHeight="1">
      <c r="A14" s="545">
        <v>4</v>
      </c>
      <c r="B14" s="126"/>
      <c r="C14" s="126"/>
      <c r="D14" s="424" t="s">
        <v>333</v>
      </c>
      <c r="E14" s="462" t="s">
        <v>107</v>
      </c>
      <c r="F14" s="461" t="s">
        <v>25</v>
      </c>
      <c r="G14" s="461" t="s">
        <v>22</v>
      </c>
      <c r="H14" s="461" t="s">
        <v>22</v>
      </c>
      <c r="I14" s="461" t="s">
        <v>51</v>
      </c>
      <c r="J14" s="230" t="s">
        <v>334</v>
      </c>
      <c r="K14" s="230" t="s">
        <v>335</v>
      </c>
      <c r="L14" s="163"/>
      <c r="M14" s="144" t="s">
        <v>666</v>
      </c>
      <c r="N14" s="73" t="s">
        <v>665</v>
      </c>
      <c r="O14" s="128" t="s">
        <v>665</v>
      </c>
      <c r="P14" s="482"/>
      <c r="Q14" s="123"/>
      <c r="R14" s="318">
        <v>44421</v>
      </c>
      <c r="S14" s="92">
        <v>0.5</v>
      </c>
      <c r="T14" s="333" t="s">
        <v>705</v>
      </c>
    </row>
    <row r="15" spans="1:1024" ht="64.5" customHeight="1">
      <c r="A15" s="546"/>
      <c r="B15" s="129"/>
      <c r="C15" s="129"/>
      <c r="D15" s="425"/>
      <c r="E15" s="462"/>
      <c r="F15" s="462"/>
      <c r="G15" s="462"/>
      <c r="H15" s="462"/>
      <c r="I15" s="462"/>
      <c r="J15" s="230" t="s">
        <v>336</v>
      </c>
      <c r="K15" s="230" t="s">
        <v>337</v>
      </c>
      <c r="L15" s="163"/>
      <c r="M15" s="144" t="s">
        <v>666</v>
      </c>
      <c r="N15" s="73" t="s">
        <v>665</v>
      </c>
      <c r="O15" s="128" t="s">
        <v>665</v>
      </c>
      <c r="P15" s="482"/>
      <c r="Q15" s="123"/>
      <c r="R15" s="318">
        <v>44421</v>
      </c>
      <c r="S15" s="92">
        <v>0.5</v>
      </c>
      <c r="T15" s="333" t="s">
        <v>705</v>
      </c>
    </row>
    <row r="16" spans="1:1024" ht="65.25" customHeight="1">
      <c r="A16" s="547"/>
      <c r="B16" s="127"/>
      <c r="C16" s="127"/>
      <c r="D16" s="426"/>
      <c r="E16" s="462"/>
      <c r="F16" s="463"/>
      <c r="G16" s="463"/>
      <c r="H16" s="463"/>
      <c r="I16" s="463"/>
      <c r="J16" s="230" t="s">
        <v>338</v>
      </c>
      <c r="K16" s="230" t="s">
        <v>335</v>
      </c>
      <c r="L16" s="163"/>
      <c r="M16" s="144" t="s">
        <v>666</v>
      </c>
      <c r="N16" s="73" t="s">
        <v>665</v>
      </c>
      <c r="O16" s="128" t="s">
        <v>665</v>
      </c>
      <c r="P16" s="482"/>
      <c r="Q16" s="123"/>
      <c r="R16" s="318">
        <v>44421</v>
      </c>
      <c r="S16" s="92">
        <v>0.5</v>
      </c>
      <c r="T16" s="333" t="s">
        <v>705</v>
      </c>
    </row>
    <row r="17" spans="1:20" ht="25.5" customHeight="1">
      <c r="A17" s="545">
        <v>5</v>
      </c>
      <c r="B17" s="126"/>
      <c r="C17" s="126"/>
      <c r="D17" s="424" t="s">
        <v>339</v>
      </c>
      <c r="E17" s="491" t="s">
        <v>92</v>
      </c>
      <c r="F17" s="461" t="s">
        <v>93</v>
      </c>
      <c r="G17" s="461" t="s">
        <v>22</v>
      </c>
      <c r="H17" s="461" t="s">
        <v>22</v>
      </c>
      <c r="I17" s="461" t="s">
        <v>89</v>
      </c>
      <c r="J17" s="230" t="s">
        <v>340</v>
      </c>
      <c r="K17" s="424" t="s">
        <v>341</v>
      </c>
      <c r="L17" s="487"/>
      <c r="M17" s="489"/>
      <c r="N17" s="487"/>
      <c r="O17" s="433"/>
      <c r="P17" s="482"/>
      <c r="Q17" s="120"/>
      <c r="R17" s="318">
        <v>44421</v>
      </c>
      <c r="S17" s="464">
        <v>0</v>
      </c>
      <c r="T17" s="487" t="s">
        <v>767</v>
      </c>
    </row>
    <row r="18" spans="1:20" ht="25.5">
      <c r="A18" s="547"/>
      <c r="B18" s="127"/>
      <c r="C18" s="127"/>
      <c r="D18" s="426"/>
      <c r="E18" s="491"/>
      <c r="F18" s="463"/>
      <c r="G18" s="463"/>
      <c r="H18" s="463"/>
      <c r="I18" s="463"/>
      <c r="J18" s="230" t="s">
        <v>342</v>
      </c>
      <c r="K18" s="426"/>
      <c r="L18" s="488"/>
      <c r="M18" s="490"/>
      <c r="N18" s="488"/>
      <c r="O18" s="435"/>
      <c r="P18" s="482"/>
      <c r="Q18" s="123"/>
      <c r="R18" s="318">
        <v>44421</v>
      </c>
      <c r="S18" s="466"/>
      <c r="T18" s="488"/>
    </row>
    <row r="19" spans="1:20" ht="51" customHeight="1">
      <c r="A19" s="28">
        <v>6</v>
      </c>
      <c r="B19" s="28"/>
      <c r="C19" s="28"/>
      <c r="D19" s="230" t="s">
        <v>343</v>
      </c>
      <c r="E19" s="229" t="s">
        <v>580</v>
      </c>
      <c r="F19" s="226" t="s">
        <v>16</v>
      </c>
      <c r="G19" s="226" t="s">
        <v>22</v>
      </c>
      <c r="H19" s="226" t="s">
        <v>18</v>
      </c>
      <c r="I19" s="29" t="s">
        <v>51</v>
      </c>
      <c r="J19" s="230" t="s">
        <v>344</v>
      </c>
      <c r="K19" s="233" t="s">
        <v>345</v>
      </c>
      <c r="L19" s="163"/>
      <c r="M19" s="144" t="s">
        <v>710</v>
      </c>
      <c r="N19" s="73" t="s">
        <v>665</v>
      </c>
      <c r="O19" s="128" t="s">
        <v>665</v>
      </c>
      <c r="P19" s="482"/>
      <c r="Q19" s="123"/>
      <c r="R19" s="318">
        <v>44421</v>
      </c>
      <c r="S19" s="464">
        <v>0.33</v>
      </c>
      <c r="T19" s="600" t="s">
        <v>706</v>
      </c>
    </row>
    <row r="20" spans="1:20" ht="63.75">
      <c r="A20" s="28">
        <v>7</v>
      </c>
      <c r="B20" s="28"/>
      <c r="C20" s="28"/>
      <c r="D20" s="230" t="s">
        <v>346</v>
      </c>
      <c r="E20" s="229" t="s">
        <v>580</v>
      </c>
      <c r="F20" s="226" t="s">
        <v>16</v>
      </c>
      <c r="G20" s="226" t="s">
        <v>22</v>
      </c>
      <c r="H20" s="226" t="s">
        <v>18</v>
      </c>
      <c r="I20" s="29" t="s">
        <v>51</v>
      </c>
      <c r="J20" s="230" t="s">
        <v>344</v>
      </c>
      <c r="K20" s="233" t="s">
        <v>347</v>
      </c>
      <c r="L20" s="163"/>
      <c r="M20" s="144" t="s">
        <v>710</v>
      </c>
      <c r="N20" s="73" t="s">
        <v>665</v>
      </c>
      <c r="O20" s="128" t="s">
        <v>665</v>
      </c>
      <c r="P20" s="482"/>
      <c r="Q20" s="123"/>
      <c r="R20" s="318">
        <v>44421</v>
      </c>
      <c r="S20" s="466"/>
      <c r="T20" s="600"/>
    </row>
    <row r="21" spans="1:20" ht="49.5" customHeight="1">
      <c r="A21" s="28">
        <v>8</v>
      </c>
      <c r="B21" s="28"/>
      <c r="C21" s="28"/>
      <c r="D21" s="230" t="s">
        <v>348</v>
      </c>
      <c r="E21" s="229" t="s">
        <v>580</v>
      </c>
      <c r="F21" s="226" t="s">
        <v>16</v>
      </c>
      <c r="G21" s="226" t="s">
        <v>22</v>
      </c>
      <c r="H21" s="226" t="s">
        <v>18</v>
      </c>
      <c r="I21" s="29" t="s">
        <v>51</v>
      </c>
      <c r="J21" s="230" t="s">
        <v>349</v>
      </c>
      <c r="K21" s="233" t="s">
        <v>350</v>
      </c>
      <c r="L21" s="163"/>
      <c r="M21" s="144"/>
      <c r="N21" s="73"/>
      <c r="O21" s="128"/>
      <c r="P21" s="482"/>
      <c r="Q21" s="123"/>
      <c r="R21" s="318">
        <v>44421</v>
      </c>
      <c r="S21" s="92">
        <v>0</v>
      </c>
      <c r="T21" s="359" t="s">
        <v>767</v>
      </c>
    </row>
    <row r="22" spans="1:20" ht="114" customHeight="1">
      <c r="A22" s="28">
        <v>9</v>
      </c>
      <c r="B22" s="28"/>
      <c r="C22" s="28"/>
      <c r="D22" s="230" t="s">
        <v>351</v>
      </c>
      <c r="E22" s="158" t="s">
        <v>580</v>
      </c>
      <c r="F22" s="80" t="s">
        <v>25</v>
      </c>
      <c r="G22" s="80" t="s">
        <v>22</v>
      </c>
      <c r="H22" s="79" t="s">
        <v>22</v>
      </c>
      <c r="I22" s="27" t="s">
        <v>51</v>
      </c>
      <c r="J22" s="330" t="s">
        <v>601</v>
      </c>
      <c r="K22" s="331" t="s">
        <v>602</v>
      </c>
      <c r="L22" s="163"/>
      <c r="M22" s="144"/>
      <c r="N22" s="73"/>
      <c r="O22" s="128"/>
      <c r="P22" s="482"/>
      <c r="Q22" s="123"/>
      <c r="R22" s="318">
        <v>44421</v>
      </c>
      <c r="S22" s="155">
        <v>0</v>
      </c>
      <c r="T22" s="600" t="s">
        <v>767</v>
      </c>
    </row>
    <row r="23" spans="1:20" ht="123.75" customHeight="1">
      <c r="A23" s="28">
        <v>10</v>
      </c>
      <c r="B23" s="28"/>
      <c r="C23" s="28"/>
      <c r="D23" s="230" t="s">
        <v>352</v>
      </c>
      <c r="E23" s="229" t="s">
        <v>580</v>
      </c>
      <c r="F23" s="231" t="s">
        <v>25</v>
      </c>
      <c r="G23" s="231" t="s">
        <v>22</v>
      </c>
      <c r="H23" s="231" t="s">
        <v>22</v>
      </c>
      <c r="I23" s="29" t="s">
        <v>51</v>
      </c>
      <c r="J23" s="229" t="s">
        <v>332</v>
      </c>
      <c r="K23" s="31" t="s">
        <v>353</v>
      </c>
      <c r="L23" s="163"/>
      <c r="M23" s="144"/>
      <c r="N23" s="73"/>
      <c r="O23" s="128"/>
      <c r="P23" s="482"/>
      <c r="Q23" s="123"/>
      <c r="R23" s="318">
        <v>44421</v>
      </c>
      <c r="S23" s="155">
        <v>0</v>
      </c>
      <c r="T23" s="600"/>
    </row>
    <row r="24" spans="1:20" ht="63.75">
      <c r="A24" s="28">
        <v>11</v>
      </c>
      <c r="B24" s="28"/>
      <c r="C24" s="28"/>
      <c r="D24" s="229" t="s">
        <v>354</v>
      </c>
      <c r="E24" s="229" t="s">
        <v>580</v>
      </c>
      <c r="F24" s="231" t="s">
        <v>25</v>
      </c>
      <c r="G24" s="231" t="s">
        <v>22</v>
      </c>
      <c r="H24" s="231" t="s">
        <v>22</v>
      </c>
      <c r="I24" s="29" t="s">
        <v>51</v>
      </c>
      <c r="J24" s="229" t="s">
        <v>355</v>
      </c>
      <c r="K24" s="251" t="s">
        <v>356</v>
      </c>
      <c r="L24" s="163"/>
      <c r="M24" s="144" t="s">
        <v>666</v>
      </c>
      <c r="N24" s="73" t="s">
        <v>665</v>
      </c>
      <c r="O24" s="128" t="s">
        <v>665</v>
      </c>
      <c r="P24" s="482"/>
      <c r="Q24" s="123" t="s">
        <v>665</v>
      </c>
      <c r="R24" s="318">
        <v>44421</v>
      </c>
      <c r="S24" s="155">
        <v>0.1</v>
      </c>
      <c r="T24" s="332" t="s">
        <v>707</v>
      </c>
    </row>
    <row r="25" spans="1:20" ht="101.25" customHeight="1">
      <c r="A25" s="28">
        <v>12</v>
      </c>
      <c r="B25" s="28"/>
      <c r="C25" s="28"/>
      <c r="D25" s="229" t="s">
        <v>357</v>
      </c>
      <c r="E25" s="229" t="s">
        <v>585</v>
      </c>
      <c r="F25" s="231" t="s">
        <v>25</v>
      </c>
      <c r="G25" s="231" t="s">
        <v>22</v>
      </c>
      <c r="H25" s="231" t="s">
        <v>22</v>
      </c>
      <c r="I25" s="29" t="s">
        <v>51</v>
      </c>
      <c r="J25" s="229" t="s">
        <v>358</v>
      </c>
      <c r="K25" s="251" t="s">
        <v>359</v>
      </c>
      <c r="L25" s="163"/>
      <c r="M25" s="144"/>
      <c r="N25" s="73"/>
      <c r="O25" s="128"/>
      <c r="P25" s="482"/>
      <c r="Q25" s="123"/>
      <c r="R25" s="318">
        <v>44421</v>
      </c>
      <c r="S25" s="155">
        <v>0</v>
      </c>
      <c r="T25" s="359" t="s">
        <v>767</v>
      </c>
    </row>
    <row r="26" spans="1:20" ht="51">
      <c r="A26" s="28">
        <v>13</v>
      </c>
      <c r="B26" s="28"/>
      <c r="C26" s="28"/>
      <c r="D26" s="229" t="s">
        <v>360</v>
      </c>
      <c r="E26" s="229" t="s">
        <v>585</v>
      </c>
      <c r="F26" s="231" t="s">
        <v>25</v>
      </c>
      <c r="G26" s="231" t="s">
        <v>22</v>
      </c>
      <c r="H26" s="231" t="s">
        <v>22</v>
      </c>
      <c r="I26" s="29" t="s">
        <v>51</v>
      </c>
      <c r="J26" s="229" t="s">
        <v>361</v>
      </c>
      <c r="K26" s="251" t="s">
        <v>362</v>
      </c>
      <c r="L26" s="163"/>
      <c r="M26" s="144"/>
      <c r="N26" s="73"/>
      <c r="O26" s="128"/>
      <c r="P26" s="482"/>
      <c r="Q26" s="123"/>
      <c r="R26" s="318">
        <v>44421</v>
      </c>
      <c r="S26" s="155">
        <v>0</v>
      </c>
      <c r="T26" s="359" t="s">
        <v>767</v>
      </c>
    </row>
    <row r="27" spans="1:20" ht="84" customHeight="1">
      <c r="A27" s="545">
        <v>14</v>
      </c>
      <c r="B27" s="126"/>
      <c r="C27" s="126"/>
      <c r="D27" s="510" t="s">
        <v>363</v>
      </c>
      <c r="E27" s="481" t="s">
        <v>580</v>
      </c>
      <c r="F27" s="461" t="s">
        <v>25</v>
      </c>
      <c r="G27" s="461" t="s">
        <v>22</v>
      </c>
      <c r="H27" s="461" t="s">
        <v>22</v>
      </c>
      <c r="I27" s="461" t="s">
        <v>51</v>
      </c>
      <c r="J27" s="233" t="s">
        <v>364</v>
      </c>
      <c r="K27" s="606" t="s">
        <v>365</v>
      </c>
      <c r="L27" s="487"/>
      <c r="M27" s="489"/>
      <c r="N27" s="487"/>
      <c r="O27" s="433"/>
      <c r="P27" s="482"/>
      <c r="Q27" s="481"/>
      <c r="R27" s="439">
        <v>44421</v>
      </c>
      <c r="S27" s="601">
        <v>0</v>
      </c>
      <c r="T27" s="481" t="s">
        <v>767</v>
      </c>
    </row>
    <row r="28" spans="1:20" ht="33.75" customHeight="1">
      <c r="A28" s="547"/>
      <c r="B28" s="127"/>
      <c r="C28" s="127"/>
      <c r="D28" s="510"/>
      <c r="E28" s="483"/>
      <c r="F28" s="463"/>
      <c r="G28" s="463"/>
      <c r="H28" s="463"/>
      <c r="I28" s="463"/>
      <c r="J28" s="233" t="s">
        <v>366</v>
      </c>
      <c r="K28" s="607"/>
      <c r="L28" s="488"/>
      <c r="M28" s="490"/>
      <c r="N28" s="488"/>
      <c r="O28" s="435"/>
      <c r="P28" s="482"/>
      <c r="Q28" s="483"/>
      <c r="R28" s="441"/>
      <c r="S28" s="602"/>
      <c r="T28" s="483"/>
    </row>
    <row r="29" spans="1:20" ht="125.25" customHeight="1">
      <c r="A29" s="28">
        <v>15</v>
      </c>
      <c r="B29" s="28"/>
      <c r="C29" s="28"/>
      <c r="D29" s="229" t="s">
        <v>385</v>
      </c>
      <c r="E29" s="229" t="s">
        <v>92</v>
      </c>
      <c r="F29" s="29" t="s">
        <v>16</v>
      </c>
      <c r="G29" s="29" t="s">
        <v>22</v>
      </c>
      <c r="H29" s="29" t="s">
        <v>22</v>
      </c>
      <c r="I29" s="29" t="s">
        <v>89</v>
      </c>
      <c r="J29" s="233" t="s">
        <v>404</v>
      </c>
      <c r="K29" s="239" t="s">
        <v>405</v>
      </c>
      <c r="L29" s="163"/>
      <c r="M29" s="144" t="s">
        <v>666</v>
      </c>
      <c r="N29" s="73" t="s">
        <v>665</v>
      </c>
      <c r="O29" s="128" t="s">
        <v>665</v>
      </c>
      <c r="P29" s="482"/>
      <c r="Q29" s="123" t="s">
        <v>665</v>
      </c>
      <c r="R29" s="318">
        <v>44421</v>
      </c>
      <c r="S29" s="155">
        <v>0.33</v>
      </c>
      <c r="T29" s="332" t="s">
        <v>744</v>
      </c>
    </row>
    <row r="30" spans="1:20" ht="75" customHeight="1">
      <c r="A30" s="545">
        <v>16</v>
      </c>
      <c r="B30" s="126"/>
      <c r="C30" s="126"/>
      <c r="D30" s="227" t="s">
        <v>257</v>
      </c>
      <c r="E30" s="227" t="s">
        <v>99</v>
      </c>
      <c r="F30" s="30" t="s">
        <v>16</v>
      </c>
      <c r="G30" s="30" t="s">
        <v>22</v>
      </c>
      <c r="H30" s="30" t="s">
        <v>18</v>
      </c>
      <c r="I30" s="30" t="s">
        <v>258</v>
      </c>
      <c r="J30" s="223" t="s">
        <v>408</v>
      </c>
      <c r="K30" s="252" t="s">
        <v>413</v>
      </c>
      <c r="L30" s="163"/>
      <c r="M30" s="144" t="s">
        <v>666</v>
      </c>
      <c r="N30" s="73" t="s">
        <v>665</v>
      </c>
      <c r="O30" s="128" t="s">
        <v>665</v>
      </c>
      <c r="P30" s="482"/>
      <c r="Q30" s="123" t="s">
        <v>665</v>
      </c>
      <c r="R30" s="318">
        <v>44421</v>
      </c>
      <c r="S30" s="155">
        <v>0.33</v>
      </c>
      <c r="T30" s="332" t="s">
        <v>708</v>
      </c>
    </row>
    <row r="31" spans="1:20" ht="105" customHeight="1">
      <c r="A31" s="547"/>
      <c r="B31" s="129"/>
      <c r="C31" s="129"/>
      <c r="D31" s="227" t="s">
        <v>409</v>
      </c>
      <c r="E31" s="227" t="s">
        <v>99</v>
      </c>
      <c r="F31" s="30" t="s">
        <v>16</v>
      </c>
      <c r="G31" s="30" t="s">
        <v>22</v>
      </c>
      <c r="H31" s="30" t="s">
        <v>18</v>
      </c>
      <c r="I31" s="30" t="s">
        <v>258</v>
      </c>
      <c r="J31" s="253" t="s">
        <v>410</v>
      </c>
      <c r="K31" s="253" t="s">
        <v>324</v>
      </c>
      <c r="L31" s="163"/>
      <c r="M31" s="144" t="s">
        <v>666</v>
      </c>
      <c r="N31" s="73" t="s">
        <v>665</v>
      </c>
      <c r="O31" s="128" t="s">
        <v>665</v>
      </c>
      <c r="P31" s="482"/>
      <c r="Q31" s="123" t="s">
        <v>665</v>
      </c>
      <c r="R31" s="318">
        <v>44421</v>
      </c>
      <c r="S31" s="155">
        <v>0.33</v>
      </c>
      <c r="T31" s="160" t="s">
        <v>709</v>
      </c>
    </row>
    <row r="32" spans="1:20" ht="114" customHeight="1">
      <c r="A32" s="28">
        <v>17</v>
      </c>
      <c r="B32" s="28"/>
      <c r="C32" s="28"/>
      <c r="D32" s="229" t="s">
        <v>411</v>
      </c>
      <c r="E32" s="229" t="s">
        <v>99</v>
      </c>
      <c r="F32" s="29" t="s">
        <v>16</v>
      </c>
      <c r="G32" s="29" t="s">
        <v>22</v>
      </c>
      <c r="H32" s="29" t="s">
        <v>18</v>
      </c>
      <c r="I32" s="29" t="s">
        <v>258</v>
      </c>
      <c r="J32" s="254" t="s">
        <v>412</v>
      </c>
      <c r="K32" s="252" t="s">
        <v>413</v>
      </c>
      <c r="L32" s="163"/>
      <c r="M32" s="144" t="s">
        <v>666</v>
      </c>
      <c r="N32" s="73" t="s">
        <v>665</v>
      </c>
      <c r="O32" s="128" t="s">
        <v>665</v>
      </c>
      <c r="P32" s="482"/>
      <c r="Q32" s="123" t="s">
        <v>665</v>
      </c>
      <c r="R32" s="318">
        <v>44421</v>
      </c>
      <c r="S32" s="155">
        <v>0.33</v>
      </c>
      <c r="T32" s="160" t="s">
        <v>709</v>
      </c>
    </row>
    <row r="33" spans="1:22" s="32" customFormat="1" ht="150.75" customHeight="1">
      <c r="A33" s="128">
        <v>18</v>
      </c>
      <c r="B33" s="28"/>
      <c r="C33" s="28"/>
      <c r="D33" s="229" t="s">
        <v>574</v>
      </c>
      <c r="E33" s="229" t="s">
        <v>586</v>
      </c>
      <c r="F33" s="29" t="s">
        <v>16</v>
      </c>
      <c r="G33" s="29" t="s">
        <v>22</v>
      </c>
      <c r="H33" s="29" t="s">
        <v>18</v>
      </c>
      <c r="I33" s="29" t="s">
        <v>258</v>
      </c>
      <c r="J33" s="254" t="s">
        <v>572</v>
      </c>
      <c r="K33" s="252" t="s">
        <v>573</v>
      </c>
      <c r="L33" s="163"/>
      <c r="M33" s="144"/>
      <c r="N33" s="161"/>
      <c r="O33" s="128"/>
      <c r="P33" s="482"/>
      <c r="Q33" s="158"/>
      <c r="R33" s="318">
        <v>44421</v>
      </c>
      <c r="S33" s="155">
        <v>0</v>
      </c>
      <c r="T33" s="359" t="s">
        <v>767</v>
      </c>
    </row>
    <row r="34" spans="1:22" s="32" customFormat="1" ht="68.25" customHeight="1" thickBot="1">
      <c r="A34" s="157">
        <v>19</v>
      </c>
      <c r="B34" s="28"/>
      <c r="C34" s="28"/>
      <c r="D34" s="160" t="s">
        <v>587</v>
      </c>
      <c r="E34" s="128"/>
      <c r="F34" s="27"/>
      <c r="G34" s="27"/>
      <c r="H34" s="29"/>
      <c r="I34" s="27"/>
      <c r="J34" s="356" t="s">
        <v>588</v>
      </c>
      <c r="K34" s="389" t="s">
        <v>589</v>
      </c>
      <c r="L34" s="163"/>
      <c r="M34" s="144"/>
      <c r="N34" s="161"/>
      <c r="O34" s="353"/>
      <c r="P34" s="482"/>
      <c r="Q34" s="357"/>
      <c r="R34" s="318">
        <v>44421</v>
      </c>
      <c r="S34" s="360">
        <v>0</v>
      </c>
      <c r="T34" s="359" t="s">
        <v>767</v>
      </c>
    </row>
    <row r="35" spans="1:22" s="32" customFormat="1" ht="13.5" thickBot="1">
      <c r="A35" s="61"/>
      <c r="B35" s="61"/>
      <c r="C35" s="61"/>
      <c r="D35" s="58"/>
      <c r="E35" s="70"/>
      <c r="F35" s="70"/>
      <c r="G35" s="70"/>
      <c r="H35" s="70"/>
      <c r="I35" s="70"/>
      <c r="J35" s="603" t="s">
        <v>755</v>
      </c>
      <c r="K35" s="604"/>
      <c r="L35" s="94"/>
      <c r="M35" s="94"/>
      <c r="N35" s="94"/>
      <c r="O35" s="603" t="s">
        <v>755</v>
      </c>
      <c r="P35" s="605"/>
      <c r="Q35" s="605"/>
      <c r="R35" s="604"/>
      <c r="S35" s="390">
        <f>SUM(S7:S34)/23</f>
        <v>0.22043478260869567</v>
      </c>
      <c r="T35" s="35"/>
      <c r="V35" s="318">
        <v>44421</v>
      </c>
    </row>
    <row r="36" spans="1:22" s="32" customFormat="1">
      <c r="A36" s="61"/>
      <c r="B36" s="61"/>
      <c r="C36" s="61"/>
      <c r="D36" s="58"/>
      <c r="E36" s="70"/>
      <c r="F36" s="70"/>
      <c r="G36" s="70"/>
      <c r="H36" s="70"/>
      <c r="I36" s="70"/>
      <c r="J36" s="93"/>
      <c r="K36" s="94"/>
      <c r="L36" s="94"/>
      <c r="M36" s="94"/>
      <c r="N36" s="94"/>
      <c r="O36" s="94"/>
      <c r="P36" s="94"/>
      <c r="Q36" s="94"/>
    </row>
    <row r="37" spans="1:22">
      <c r="A37" s="442"/>
      <c r="B37" s="442"/>
      <c r="C37" s="442"/>
      <c r="D37" s="442"/>
      <c r="E37" s="442"/>
      <c r="F37" s="442"/>
      <c r="G37" s="442"/>
      <c r="H37" s="408"/>
      <c r="I37" s="131"/>
      <c r="J37" s="93"/>
      <c r="K37" s="60"/>
      <c r="L37" s="3"/>
      <c r="M37" s="3"/>
      <c r="N37" s="3"/>
      <c r="O37" s="3"/>
      <c r="P37" s="3"/>
      <c r="Q37" s="3"/>
    </row>
    <row r="38" spans="1:22">
      <c r="A38" s="443"/>
      <c r="B38" s="443"/>
      <c r="C38" s="443"/>
      <c r="D38" s="443"/>
      <c r="E38" s="535"/>
      <c r="F38" s="535"/>
      <c r="G38" s="444"/>
      <c r="H38" s="408"/>
      <c r="I38" s="9"/>
      <c r="J38" s="94"/>
      <c r="K38" s="121"/>
      <c r="L38" s="121"/>
      <c r="M38" s="121"/>
      <c r="N38" s="121"/>
      <c r="O38" s="121"/>
      <c r="P38" s="121"/>
      <c r="Q38" s="121"/>
    </row>
    <row r="39" spans="1:22">
      <c r="A39" s="450" t="s">
        <v>569</v>
      </c>
      <c r="B39" s="449"/>
      <c r="C39" s="449"/>
      <c r="D39" s="449"/>
      <c r="E39" s="449"/>
      <c r="F39" s="446"/>
      <c r="G39" s="535"/>
      <c r="H39" s="586"/>
      <c r="I39" s="9"/>
      <c r="J39" s="94"/>
      <c r="K39" s="121"/>
      <c r="L39" s="121"/>
      <c r="M39" s="121"/>
      <c r="N39" s="121"/>
      <c r="O39" s="121"/>
      <c r="P39" s="121"/>
      <c r="Q39" s="121"/>
    </row>
    <row r="40" spans="1:22">
      <c r="A40" s="450" t="s">
        <v>33</v>
      </c>
      <c r="B40" s="446"/>
      <c r="C40" s="10" t="s">
        <v>34</v>
      </c>
      <c r="D40" s="10" t="s">
        <v>35</v>
      </c>
      <c r="E40" s="451" t="s">
        <v>36</v>
      </c>
      <c r="F40" s="452"/>
      <c r="G40" s="535"/>
      <c r="H40" s="586"/>
      <c r="I40" s="9"/>
      <c r="J40" s="94"/>
      <c r="K40" s="146"/>
      <c r="L40" s="146"/>
      <c r="M40" s="146"/>
      <c r="N40" s="146"/>
      <c r="O40" s="146"/>
      <c r="P40" s="146"/>
      <c r="Q40" s="146"/>
    </row>
    <row r="41" spans="1:22" ht="51">
      <c r="A41" s="445" t="s">
        <v>549</v>
      </c>
      <c r="B41" s="446"/>
      <c r="C41" s="11" t="s">
        <v>547</v>
      </c>
      <c r="D41" s="119" t="s">
        <v>548</v>
      </c>
      <c r="E41" s="447"/>
      <c r="F41" s="417"/>
      <c r="G41" s="535"/>
      <c r="H41" s="535"/>
      <c r="I41" s="9"/>
      <c r="J41" s="93"/>
      <c r="K41" s="60"/>
      <c r="L41" s="3"/>
      <c r="M41" s="3"/>
      <c r="N41" s="3"/>
      <c r="O41" s="3"/>
      <c r="P41" s="3"/>
      <c r="Q41" s="3"/>
    </row>
    <row r="42" spans="1:22">
      <c r="A42" s="61"/>
      <c r="B42" s="61"/>
      <c r="C42" s="61"/>
      <c r="D42" s="70"/>
      <c r="E42" s="70"/>
      <c r="F42" s="70"/>
      <c r="G42" s="70"/>
      <c r="H42" s="70"/>
      <c r="I42" s="70"/>
      <c r="J42" s="93"/>
      <c r="K42" s="70"/>
    </row>
    <row r="43" spans="1:22">
      <c r="J43" s="94"/>
    </row>
    <row r="44" spans="1:22">
      <c r="J44" s="94"/>
    </row>
    <row r="45" spans="1:22">
      <c r="J45" s="94"/>
    </row>
    <row r="46" spans="1:22">
      <c r="J46" s="94"/>
    </row>
    <row r="47" spans="1:22">
      <c r="J47" s="94"/>
    </row>
    <row r="48" spans="1:22">
      <c r="J48" s="94"/>
    </row>
    <row r="49" spans="10:10">
      <c r="J49" s="93"/>
    </row>
    <row r="50" spans="10:10">
      <c r="J50" s="93"/>
    </row>
    <row r="51" spans="10:10">
      <c r="J51" s="70"/>
    </row>
    <row r="52" spans="10:10">
      <c r="J52" s="70"/>
    </row>
    <row r="53" spans="10:10">
      <c r="J53" s="70"/>
    </row>
  </sheetData>
  <mergeCells count="111">
    <mergeCell ref="J35:K35"/>
    <mergeCell ref="R27:R28"/>
    <mergeCell ref="Q27:Q28"/>
    <mergeCell ref="O35:R35"/>
    <mergeCell ref="T17:T18"/>
    <mergeCell ref="F5:F6"/>
    <mergeCell ref="G5:G6"/>
    <mergeCell ref="H5:H6"/>
    <mergeCell ref="I5:I6"/>
    <mergeCell ref="Q11:Q13"/>
    <mergeCell ref="L11:L13"/>
    <mergeCell ref="P7:P34"/>
    <mergeCell ref="I7:I8"/>
    <mergeCell ref="F9:F10"/>
    <mergeCell ref="G9:G10"/>
    <mergeCell ref="H9:H10"/>
    <mergeCell ref="I9:I10"/>
    <mergeCell ref="F7:F8"/>
    <mergeCell ref="G7:G8"/>
    <mergeCell ref="H7:H8"/>
    <mergeCell ref="F11:F13"/>
    <mergeCell ref="T19:T20"/>
    <mergeCell ref="K27:K28"/>
    <mergeCell ref="T27:T28"/>
    <mergeCell ref="T22:T23"/>
    <mergeCell ref="S11:S13"/>
    <mergeCell ref="A14:A16"/>
    <mergeCell ref="S27:S28"/>
    <mergeCell ref="E40:F40"/>
    <mergeCell ref="G40:H40"/>
    <mergeCell ref="E41:F41"/>
    <mergeCell ref="G41:H41"/>
    <mergeCell ref="E38:F38"/>
    <mergeCell ref="G38:H38"/>
    <mergeCell ref="G39:H39"/>
    <mergeCell ref="E37:F37"/>
    <mergeCell ref="G37:H37"/>
    <mergeCell ref="A39:F39"/>
    <mergeCell ref="A40:B40"/>
    <mergeCell ref="A41:B41"/>
    <mergeCell ref="A38:D38"/>
    <mergeCell ref="H14:H16"/>
    <mergeCell ref="M17:M18"/>
    <mergeCell ref="N17:N18"/>
    <mergeCell ref="O17:O18"/>
    <mergeCell ref="S19:S20"/>
    <mergeCell ref="F27:F28"/>
    <mergeCell ref="G27:G28"/>
    <mergeCell ref="H27:H28"/>
    <mergeCell ref="I27:I28"/>
    <mergeCell ref="E27:E28"/>
    <mergeCell ref="I14:I16"/>
    <mergeCell ref="F17:F18"/>
    <mergeCell ref="S17:S18"/>
    <mergeCell ref="M27:M28"/>
    <mergeCell ref="N27:N28"/>
    <mergeCell ref="O27:O28"/>
    <mergeCell ref="K17:K18"/>
    <mergeCell ref="L17:L18"/>
    <mergeCell ref="L27:L28"/>
    <mergeCell ref="E14:E16"/>
    <mergeCell ref="F14:F16"/>
    <mergeCell ref="G14:G16"/>
    <mergeCell ref="A4:J4"/>
    <mergeCell ref="K4:S4"/>
    <mergeCell ref="A1:C3"/>
    <mergeCell ref="D1:T3"/>
    <mergeCell ref="M11:M13"/>
    <mergeCell ref="N11:N13"/>
    <mergeCell ref="O11:O13"/>
    <mergeCell ref="K5:K6"/>
    <mergeCell ref="L5:L6"/>
    <mergeCell ref="M5:M6"/>
    <mergeCell ref="N5:N6"/>
    <mergeCell ref="O5:O6"/>
    <mergeCell ref="P5:P6"/>
    <mergeCell ref="Q5:Q6"/>
    <mergeCell ref="R5:R6"/>
    <mergeCell ref="S5:S6"/>
    <mergeCell ref="B5:B6"/>
    <mergeCell ref="C5:C6"/>
    <mergeCell ref="T11:T13"/>
    <mergeCell ref="E7:E8"/>
    <mergeCell ref="A11:A13"/>
    <mergeCell ref="I11:I13"/>
    <mergeCell ref="K11:K13"/>
    <mergeCell ref="T5:T6"/>
    <mergeCell ref="D14:D16"/>
    <mergeCell ref="E5:E6"/>
    <mergeCell ref="A5:A6"/>
    <mergeCell ref="J5:J6"/>
    <mergeCell ref="A27:A28"/>
    <mergeCell ref="D27:D28"/>
    <mergeCell ref="A37:D37"/>
    <mergeCell ref="A30:A31"/>
    <mergeCell ref="A17:A18"/>
    <mergeCell ref="D17:D18"/>
    <mergeCell ref="G17:G18"/>
    <mergeCell ref="H17:H18"/>
    <mergeCell ref="I17:I18"/>
    <mergeCell ref="E17:E18"/>
    <mergeCell ref="D5:D6"/>
    <mergeCell ref="D11:D13"/>
    <mergeCell ref="E9:E10"/>
    <mergeCell ref="G11:G13"/>
    <mergeCell ref="H11:H13"/>
    <mergeCell ref="E11:E13"/>
    <mergeCell ref="A9:A10"/>
    <mergeCell ref="D9:D10"/>
    <mergeCell ref="A7:A8"/>
    <mergeCell ref="D7:D8"/>
  </mergeCells>
  <dataValidations count="1">
    <dataValidation type="list" allowBlank="1" showErrorMessage="1" sqref="E9" xr:uid="{00000000-0002-0000-0700-000000000000}">
      <formula1>$F$128:$F$136</formula1>
    </dataValidation>
  </dataValidations>
  <pageMargins left="0.7" right="0.7" top="0.75" bottom="0.75" header="0.3" footer="0.3"/>
  <pageSetup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1193-BCC8-43DC-B341-01CB83436128}">
  <dimension ref="A1:I21"/>
  <sheetViews>
    <sheetView topLeftCell="A12" zoomScale="80" zoomScaleNormal="80" workbookViewId="0">
      <selection activeCell="I9" sqref="I9"/>
    </sheetView>
  </sheetViews>
  <sheetFormatPr baseColWidth="10" defaultRowHeight="15"/>
  <cols>
    <col min="1" max="1" width="22.42578125" customWidth="1"/>
    <col min="3" max="3" width="34.140625" customWidth="1"/>
    <col min="4" max="4" width="13.5703125" customWidth="1"/>
    <col min="6" max="6" width="25.85546875" customWidth="1"/>
    <col min="7" max="7" width="13.5703125" bestFit="1" customWidth="1"/>
    <col min="8" max="8" width="0.42578125" customWidth="1"/>
    <col min="9" max="9" width="54" customWidth="1"/>
  </cols>
  <sheetData>
    <row r="1" spans="1:9">
      <c r="A1" s="621"/>
      <c r="B1" s="612" t="s">
        <v>769</v>
      </c>
      <c r="C1" s="613"/>
      <c r="D1" s="613"/>
      <c r="E1" s="613"/>
      <c r="F1" s="613"/>
      <c r="G1" s="613"/>
      <c r="H1" s="613"/>
    </row>
    <row r="2" spans="1:9">
      <c r="A2" s="621"/>
      <c r="B2" s="612"/>
      <c r="C2" s="613"/>
      <c r="D2" s="613"/>
      <c r="E2" s="613"/>
      <c r="F2" s="613"/>
      <c r="G2" s="613"/>
      <c r="H2" s="613"/>
    </row>
    <row r="3" spans="1:9">
      <c r="A3" s="621"/>
      <c r="B3" s="612"/>
      <c r="C3" s="613"/>
      <c r="D3" s="613"/>
      <c r="E3" s="613"/>
      <c r="F3" s="613"/>
      <c r="G3" s="613"/>
      <c r="H3" s="613"/>
    </row>
    <row r="4" spans="1:9" ht="15.75" thickBot="1">
      <c r="A4" s="614" t="s">
        <v>650</v>
      </c>
      <c r="B4" s="615"/>
      <c r="C4" s="615"/>
      <c r="D4" s="615"/>
      <c r="E4" s="615"/>
      <c r="F4" s="615"/>
      <c r="G4" s="615"/>
      <c r="H4" s="616"/>
    </row>
    <row r="5" spans="1:9" ht="36.75" thickBot="1">
      <c r="A5" s="244" t="s">
        <v>468</v>
      </c>
      <c r="B5" s="244" t="s">
        <v>469</v>
      </c>
      <c r="C5" s="244" t="s">
        <v>470</v>
      </c>
      <c r="D5" s="244" t="s">
        <v>48</v>
      </c>
      <c r="E5" s="244" t="s">
        <v>471</v>
      </c>
      <c r="F5" s="266" t="s">
        <v>524</v>
      </c>
      <c r="G5" s="117" t="s">
        <v>523</v>
      </c>
      <c r="H5" s="337"/>
    </row>
    <row r="6" spans="1:9" ht="74.25" customHeight="1">
      <c r="A6" s="620" t="s">
        <v>645</v>
      </c>
      <c r="B6" s="267" t="s">
        <v>432</v>
      </c>
      <c r="C6" s="321" t="s">
        <v>635</v>
      </c>
      <c r="D6" s="321" t="s">
        <v>447</v>
      </c>
      <c r="E6" s="322" t="s">
        <v>228</v>
      </c>
      <c r="F6" s="340"/>
      <c r="G6" s="343">
        <v>0</v>
      </c>
      <c r="H6" s="339"/>
      <c r="I6" s="392"/>
    </row>
    <row r="7" spans="1:9" ht="90" customHeight="1">
      <c r="A7" s="620"/>
      <c r="B7" s="268" t="s">
        <v>435</v>
      </c>
      <c r="C7" s="321" t="s">
        <v>636</v>
      </c>
      <c r="D7" s="321" t="s">
        <v>637</v>
      </c>
      <c r="E7" s="322" t="s">
        <v>228</v>
      </c>
      <c r="F7" s="341" t="s">
        <v>674</v>
      </c>
      <c r="G7" s="344">
        <v>1</v>
      </c>
      <c r="H7" s="339"/>
    </row>
    <row r="8" spans="1:9" ht="83.25" customHeight="1">
      <c r="A8" s="269" t="s">
        <v>646</v>
      </c>
      <c r="B8" s="268" t="s">
        <v>451</v>
      </c>
      <c r="C8" s="321" t="s">
        <v>638</v>
      </c>
      <c r="D8" s="321" t="s">
        <v>621</v>
      </c>
      <c r="E8" s="322" t="s">
        <v>228</v>
      </c>
      <c r="F8" s="341" t="s">
        <v>793</v>
      </c>
      <c r="G8" s="344">
        <v>0.43</v>
      </c>
      <c r="H8" s="339"/>
    </row>
    <row r="9" spans="1:9" ht="81" customHeight="1">
      <c r="A9" s="620" t="s">
        <v>647</v>
      </c>
      <c r="B9" s="270" t="s">
        <v>455</v>
      </c>
      <c r="C9" s="321" t="s">
        <v>639</v>
      </c>
      <c r="D9" s="321" t="s">
        <v>621</v>
      </c>
      <c r="E9" s="322" t="s">
        <v>159</v>
      </c>
      <c r="F9" s="341" t="s">
        <v>675</v>
      </c>
      <c r="G9" s="344">
        <v>1</v>
      </c>
      <c r="H9" s="339"/>
    </row>
    <row r="10" spans="1:9" ht="96.75" customHeight="1">
      <c r="A10" s="620"/>
      <c r="B10" s="270" t="s">
        <v>458</v>
      </c>
      <c r="C10" s="321" t="s">
        <v>640</v>
      </c>
      <c r="D10" s="321" t="s">
        <v>641</v>
      </c>
      <c r="E10" s="322" t="s">
        <v>228</v>
      </c>
      <c r="F10" s="341" t="s">
        <v>676</v>
      </c>
      <c r="G10" s="344">
        <v>1</v>
      </c>
      <c r="H10" s="339"/>
    </row>
    <row r="11" spans="1:9" ht="91.5" customHeight="1">
      <c r="A11" s="617" t="s">
        <v>648</v>
      </c>
      <c r="B11" s="270" t="s">
        <v>463</v>
      </c>
      <c r="C11" s="321" t="s">
        <v>670</v>
      </c>
      <c r="D11" s="321" t="s">
        <v>642</v>
      </c>
      <c r="E11" s="322" t="s">
        <v>444</v>
      </c>
      <c r="F11" s="341"/>
      <c r="G11" s="344">
        <v>0.66</v>
      </c>
      <c r="H11" s="339"/>
    </row>
    <row r="12" spans="1:9" ht="89.25" customHeight="1">
      <c r="A12" s="618"/>
      <c r="B12" s="270" t="s">
        <v>515</v>
      </c>
      <c r="C12" s="321" t="s">
        <v>671</v>
      </c>
      <c r="D12" s="321" t="s">
        <v>672</v>
      </c>
      <c r="E12" s="322" t="s">
        <v>228</v>
      </c>
      <c r="F12" s="342" t="s">
        <v>677</v>
      </c>
      <c r="G12" s="344">
        <v>0.43</v>
      </c>
      <c r="H12" s="339"/>
    </row>
    <row r="13" spans="1:9" ht="66.75" customHeight="1">
      <c r="A13" s="619" t="s">
        <v>649</v>
      </c>
      <c r="B13" s="323" t="s">
        <v>643</v>
      </c>
      <c r="C13" s="321" t="s">
        <v>673</v>
      </c>
      <c r="D13" s="321" t="s">
        <v>447</v>
      </c>
      <c r="E13" s="322" t="s">
        <v>444</v>
      </c>
      <c r="F13" s="342" t="s">
        <v>678</v>
      </c>
      <c r="G13" s="344">
        <v>0.66</v>
      </c>
      <c r="H13" s="339"/>
    </row>
    <row r="14" spans="1:9" ht="81" customHeight="1" thickBot="1">
      <c r="A14" s="619"/>
      <c r="B14" s="324" t="s">
        <v>521</v>
      </c>
      <c r="C14" s="362" t="s">
        <v>644</v>
      </c>
      <c r="D14" s="362" t="s">
        <v>447</v>
      </c>
      <c r="E14" s="363" t="s">
        <v>444</v>
      </c>
      <c r="F14" s="364"/>
      <c r="G14" s="365">
        <v>0.66</v>
      </c>
      <c r="H14" s="339"/>
    </row>
    <row r="15" spans="1:9" ht="15.75" thickBot="1">
      <c r="C15" s="610" t="s">
        <v>755</v>
      </c>
      <c r="D15" s="611"/>
      <c r="E15" s="611"/>
      <c r="F15" s="611"/>
      <c r="G15" s="366">
        <f>SUM(G6:G14)/9</f>
        <v>0.64888888888888885</v>
      </c>
    </row>
    <row r="16" spans="1:9">
      <c r="G16" s="398"/>
    </row>
    <row r="19" spans="1:7" ht="15.75">
      <c r="A19" s="450" t="s">
        <v>566</v>
      </c>
      <c r="B19" s="449"/>
      <c r="C19" s="449"/>
      <c r="D19" s="108"/>
      <c r="E19" s="608" t="s">
        <v>567</v>
      </c>
      <c r="F19" s="609"/>
      <c r="G19" s="609"/>
    </row>
    <row r="20" spans="1:7" ht="15.75">
      <c r="A20" s="450" t="s">
        <v>33</v>
      </c>
      <c r="B20" s="446"/>
      <c r="C20" s="10" t="s">
        <v>34</v>
      </c>
      <c r="D20" s="108"/>
      <c r="E20" s="450" t="s">
        <v>33</v>
      </c>
      <c r="F20" s="446"/>
      <c r="G20" s="10" t="s">
        <v>34</v>
      </c>
    </row>
    <row r="21" spans="1:7" ht="25.5">
      <c r="A21" s="445" t="s">
        <v>549</v>
      </c>
      <c r="B21" s="446"/>
      <c r="C21" s="11" t="s">
        <v>547</v>
      </c>
      <c r="D21" s="108"/>
      <c r="E21" s="445" t="s">
        <v>754</v>
      </c>
      <c r="F21" s="446"/>
      <c r="G21" s="11" t="s">
        <v>568</v>
      </c>
    </row>
  </sheetData>
  <mergeCells count="14">
    <mergeCell ref="C15:F15"/>
    <mergeCell ref="B1:H3"/>
    <mergeCell ref="A4:H4"/>
    <mergeCell ref="A11:A12"/>
    <mergeCell ref="A13:A14"/>
    <mergeCell ref="A6:A7"/>
    <mergeCell ref="A9:A10"/>
    <mergeCell ref="A1:A3"/>
    <mergeCell ref="A19:C19"/>
    <mergeCell ref="E19:G19"/>
    <mergeCell ref="A20:B20"/>
    <mergeCell ref="E20:F20"/>
    <mergeCell ref="A21:B21"/>
    <mergeCell ref="E21:F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DIRECCIONAMIENTO</vt:lpstr>
      <vt:lpstr>FINANCIERA</vt:lpstr>
      <vt:lpstr>JURÍDICO </vt:lpstr>
      <vt:lpstr>TALENTO HUMANO</vt:lpstr>
      <vt:lpstr>TECNOLOGIA</vt:lpstr>
      <vt:lpstr>EVALUACIÓN </vt:lpstr>
      <vt:lpstr>PATRIMONIO MATERIAL </vt:lpstr>
      <vt:lpstr>PROMOCIÓN CULTURAL </vt:lpstr>
      <vt:lpstr>Gestión Riesgo Corrupción </vt:lpstr>
      <vt:lpstr>Racionalizacion de Tramites</vt:lpstr>
      <vt:lpstr>Rendición de cuentas</vt:lpstr>
      <vt:lpstr>Atención al ciudadano</vt:lpstr>
      <vt:lpstr>Transparencia y acceso a la inf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Estela Marrugo</dc:creator>
  <cp:lastModifiedBy>ENOC</cp:lastModifiedBy>
  <dcterms:created xsi:type="dcterms:W3CDTF">2019-09-18T19:10:13Z</dcterms:created>
  <dcterms:modified xsi:type="dcterms:W3CDTF">2021-09-15T21:24:34Z</dcterms:modified>
</cp:coreProperties>
</file>